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66925"/>
  <mc:AlternateContent xmlns:mc="http://schemas.openxmlformats.org/markup-compatibility/2006">
    <mc:Choice Requires="x15">
      <x15ac:absPath xmlns:x15ac="http://schemas.microsoft.com/office/spreadsheetml/2010/11/ac" url="\\Pro201411srv150\metiers_rouen\DAP-DIRECTION-APPUI-PERFORMANCE\DAP-QUALITE-PERFORMANCE\OMEDIT-NORMANDIE\Comités techniques\CT DM\GT DM Grand Ouest\Audit croisé DMI\"/>
    </mc:Choice>
  </mc:AlternateContent>
  <xr:revisionPtr revIDLastSave="0" documentId="13_ncr:1_{9243BE6E-CD8E-4E48-8FB8-E73538D6EEF3}" xr6:coauthVersionLast="47" xr6:coauthVersionMax="47" xr10:uidLastSave="{00000000-0000-0000-0000-000000000000}"/>
  <bookViews>
    <workbookView xWindow="-120" yWindow="-120" windowWidth="29040" windowHeight="15720" tabRatio="780" xr2:uid="{00000000-000D-0000-FFFF-FFFF00000000}"/>
  </bookViews>
  <sheets>
    <sheet name="Lisez-moi" sheetId="25" r:id="rId1"/>
    <sheet name="Périmètre" sheetId="30" r:id="rId2"/>
    <sheet name="Références" sheetId="17" state="hidden" r:id="rId3"/>
    <sheet name="Pilotage et Management" sheetId="19" r:id="rId4"/>
    <sheet name="Processus" sheetId="21" r:id="rId5"/>
    <sheet name="Résultats" sheetId="24" r:id="rId6"/>
    <sheet name="Réponses" sheetId="26" state="hidden" r:id="rId7"/>
    <sheet name="Analyse Qual'Va" sheetId="29" state="hidden" r:id="rId8"/>
  </sheets>
  <definedNames>
    <definedName name="_xlnm._FilterDatabase" localSheetId="3" hidden="1">'Pilotage et Management'!$G$1:$G$48</definedName>
    <definedName name="A">Réponses!$C$6:$C$8</definedName>
    <definedName name="Non">Réponses!$B$6</definedName>
    <definedName name="Oui">Réponses!$A$6:$A$7</definedName>
    <definedName name="Pilotage_et_Management">'Pilotage et Management'!#REF!</definedName>
    <definedName name="Pilotage_et_Management_">'Pilotage et Management'!#REF!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59" i="21" l="1"/>
  <c r="J60" i="21"/>
  <c r="J61" i="21"/>
  <c r="J62" i="21"/>
  <c r="J63" i="21"/>
  <c r="H59" i="21"/>
  <c r="H60" i="21"/>
  <c r="H61" i="21"/>
  <c r="H62" i="21"/>
  <c r="H63" i="21"/>
  <c r="J43" i="21"/>
  <c r="J44" i="21"/>
  <c r="J45" i="21"/>
  <c r="J46" i="21"/>
  <c r="J47" i="21"/>
  <c r="J48" i="21"/>
  <c r="J49" i="21"/>
  <c r="J50" i="21"/>
  <c r="J51" i="21"/>
  <c r="J52" i="21"/>
  <c r="H46" i="21"/>
  <c r="H47" i="21"/>
  <c r="H48" i="21"/>
  <c r="H49" i="21"/>
  <c r="H50" i="21"/>
  <c r="H51" i="21"/>
  <c r="H52" i="21"/>
  <c r="H43" i="21"/>
  <c r="H44" i="21"/>
  <c r="H45" i="21"/>
  <c r="D34" i="24"/>
  <c r="G12" i="19" l="1"/>
  <c r="G13" i="19"/>
  <c r="G14" i="19"/>
  <c r="G15" i="19"/>
  <c r="G16" i="19"/>
  <c r="G17" i="19"/>
  <c r="G18" i="19"/>
  <c r="G19" i="19"/>
  <c r="G27" i="19"/>
  <c r="G38" i="19"/>
  <c r="G39" i="19"/>
  <c r="G40" i="19"/>
  <c r="G37" i="19"/>
  <c r="G31" i="19"/>
  <c r="G32" i="19"/>
  <c r="J35" i="19" s="1"/>
  <c r="G33" i="19"/>
  <c r="G34" i="19"/>
  <c r="G30" i="19"/>
  <c r="G23" i="19"/>
  <c r="G24" i="19"/>
  <c r="G25" i="19"/>
  <c r="G26" i="19"/>
  <c r="G22" i="19"/>
  <c r="G7" i="19"/>
  <c r="G8" i="19"/>
  <c r="G9" i="19"/>
  <c r="G10" i="19"/>
  <c r="G11" i="19"/>
  <c r="G6" i="19"/>
  <c r="J7" i="21"/>
  <c r="J8" i="21"/>
  <c r="J9" i="21"/>
  <c r="J10" i="21"/>
  <c r="J11" i="21"/>
  <c r="J12" i="21"/>
  <c r="J13" i="21"/>
  <c r="J6" i="21"/>
  <c r="H7" i="21"/>
  <c r="H8" i="21"/>
  <c r="H9" i="21"/>
  <c r="H10" i="21"/>
  <c r="H11" i="21"/>
  <c r="H12" i="21"/>
  <c r="H13" i="21"/>
  <c r="H6" i="21"/>
  <c r="J18" i="21"/>
  <c r="J19" i="21"/>
  <c r="J20" i="21"/>
  <c r="J21" i="21"/>
  <c r="J22" i="21"/>
  <c r="J23" i="21"/>
  <c r="J24" i="21"/>
  <c r="J25" i="21"/>
  <c r="J26" i="21"/>
  <c r="J27" i="21"/>
  <c r="J28" i="21"/>
  <c r="J29" i="21"/>
  <c r="J30" i="21"/>
  <c r="J31" i="21"/>
  <c r="J17" i="21"/>
  <c r="H18" i="21"/>
  <c r="H19" i="21"/>
  <c r="H20" i="21"/>
  <c r="H21" i="21"/>
  <c r="H22" i="21"/>
  <c r="H23" i="21"/>
  <c r="H24" i="21"/>
  <c r="H25" i="21"/>
  <c r="H26" i="21"/>
  <c r="H27" i="21"/>
  <c r="H28" i="21"/>
  <c r="H29" i="21"/>
  <c r="H30" i="21"/>
  <c r="H17" i="21"/>
  <c r="J38" i="21"/>
  <c r="J37" i="21"/>
  <c r="E39" i="21" s="1"/>
  <c r="H38" i="21"/>
  <c r="H37" i="21"/>
  <c r="D39" i="21" s="1"/>
  <c r="J42" i="21"/>
  <c r="E53" i="21" s="1"/>
  <c r="H42" i="21"/>
  <c r="D53" i="21" s="1"/>
  <c r="J57" i="21"/>
  <c r="J58" i="21"/>
  <c r="J56" i="21"/>
  <c r="E64" i="21" s="1"/>
  <c r="H57" i="21"/>
  <c r="H58" i="21"/>
  <c r="H56" i="21"/>
  <c r="D64" i="21" l="1"/>
  <c r="M65" i="21"/>
  <c r="N65" i="21"/>
  <c r="D32" i="21"/>
  <c r="D34" i="21"/>
  <c r="E34" i="21"/>
  <c r="E32" i="21"/>
  <c r="E14" i="21"/>
  <c r="J28" i="19"/>
  <c r="J20" i="19"/>
  <c r="J45" i="19"/>
  <c r="E7" i="24" s="1"/>
  <c r="J41" i="19"/>
  <c r="D14" i="21"/>
  <c r="N35" i="24" l="1"/>
  <c r="M37" i="24"/>
  <c r="M36" i="24"/>
  <c r="M35" i="24"/>
  <c r="M34" i="24"/>
  <c r="M33" i="24"/>
  <c r="D37" i="24"/>
  <c r="D36" i="24"/>
  <c r="D35" i="24"/>
  <c r="D33" i="24"/>
  <c r="B18" i="29"/>
  <c r="B19" i="29"/>
  <c r="B20" i="29"/>
  <c r="B21" i="29"/>
  <c r="B22" i="29"/>
  <c r="B23" i="29"/>
  <c r="B24" i="29"/>
  <c r="C15" i="29"/>
  <c r="C16" i="29"/>
  <c r="B15" i="29"/>
  <c r="B16" i="29"/>
  <c r="D13" i="24"/>
  <c r="D12" i="24"/>
  <c r="D11" i="24"/>
  <c r="D10" i="24"/>
  <c r="C3" i="29"/>
  <c r="N31" i="24" l="1"/>
  <c r="N37" i="24"/>
  <c r="E36" i="24"/>
  <c r="E37" i="24"/>
  <c r="N36" i="24"/>
  <c r="N34" i="24"/>
  <c r="N33" i="24"/>
  <c r="C408" i="29"/>
  <c r="C409" i="29"/>
  <c r="C410" i="29"/>
  <c r="C411" i="29"/>
  <c r="C407" i="29"/>
  <c r="B408" i="29"/>
  <c r="B409" i="29"/>
  <c r="B410" i="29"/>
  <c r="B411" i="29"/>
  <c r="B407" i="29"/>
  <c r="C392" i="29"/>
  <c r="C393" i="29"/>
  <c r="C394" i="29"/>
  <c r="C395" i="29"/>
  <c r="C396" i="29"/>
  <c r="C397" i="29"/>
  <c r="C398" i="29"/>
  <c r="C399" i="29"/>
  <c r="C400" i="29"/>
  <c r="C401" i="29"/>
  <c r="C402" i="29"/>
  <c r="C403" i="29"/>
  <c r="C404" i="29"/>
  <c r="C405" i="29"/>
  <c r="C406" i="29"/>
  <c r="C391" i="29"/>
  <c r="B392" i="29"/>
  <c r="B393" i="29"/>
  <c r="B394" i="29"/>
  <c r="B395" i="29"/>
  <c r="B396" i="29"/>
  <c r="B397" i="29"/>
  <c r="B398" i="29"/>
  <c r="B399" i="29"/>
  <c r="B400" i="29"/>
  <c r="B401" i="29"/>
  <c r="B402" i="29"/>
  <c r="B403" i="29"/>
  <c r="B404" i="29"/>
  <c r="B405" i="29"/>
  <c r="B406" i="29"/>
  <c r="B391" i="29"/>
  <c r="C387" i="29"/>
  <c r="C388" i="29"/>
  <c r="C389" i="29"/>
  <c r="C390" i="29"/>
  <c r="C386" i="29"/>
  <c r="B387" i="29"/>
  <c r="B388" i="29"/>
  <c r="B389" i="29"/>
  <c r="B390" i="29"/>
  <c r="B386" i="29"/>
  <c r="C382" i="29"/>
  <c r="C383" i="29"/>
  <c r="C384" i="29"/>
  <c r="C381" i="29"/>
  <c r="B382" i="29"/>
  <c r="B383" i="29"/>
  <c r="B384" i="29"/>
  <c r="B381" i="29"/>
  <c r="C375" i="29"/>
  <c r="C376" i="29"/>
  <c r="C377" i="29"/>
  <c r="C378" i="29"/>
  <c r="C379" i="29"/>
  <c r="C380" i="29"/>
  <c r="C374" i="29"/>
  <c r="B379" i="29"/>
  <c r="B380" i="29"/>
  <c r="B375" i="29"/>
  <c r="B376" i="29"/>
  <c r="B377" i="29"/>
  <c r="B378" i="29"/>
  <c r="B374" i="29"/>
  <c r="C373" i="29"/>
  <c r="C372" i="29"/>
  <c r="B373" i="29"/>
  <c r="B372" i="29"/>
  <c r="C370" i="29"/>
  <c r="C371" i="29"/>
  <c r="C369" i="29"/>
  <c r="B370" i="29"/>
  <c r="B371" i="29"/>
  <c r="B369" i="29"/>
  <c r="C368" i="29"/>
  <c r="C367" i="29"/>
  <c r="B368" i="29"/>
  <c r="B367" i="29"/>
  <c r="C366" i="29"/>
  <c r="B366" i="29"/>
  <c r="C361" i="29"/>
  <c r="C362" i="29"/>
  <c r="C363" i="29"/>
  <c r="C364" i="29"/>
  <c r="C365" i="29"/>
  <c r="C360" i="29"/>
  <c r="B361" i="29"/>
  <c r="B362" i="29"/>
  <c r="B363" i="29"/>
  <c r="B364" i="29"/>
  <c r="B365" i="29"/>
  <c r="B360" i="29"/>
  <c r="C348" i="29"/>
  <c r="C349" i="29"/>
  <c r="C350" i="29"/>
  <c r="C351" i="29"/>
  <c r="C352" i="29"/>
  <c r="C353" i="29"/>
  <c r="C354" i="29"/>
  <c r="C355" i="29"/>
  <c r="C356" i="29"/>
  <c r="C357" i="29"/>
  <c r="C358" i="29"/>
  <c r="C359" i="29"/>
  <c r="C347" i="29"/>
  <c r="B348" i="29"/>
  <c r="B349" i="29"/>
  <c r="B350" i="29"/>
  <c r="B351" i="29"/>
  <c r="B352" i="29"/>
  <c r="B353" i="29"/>
  <c r="B354" i="29"/>
  <c r="B355" i="29"/>
  <c r="B356" i="29"/>
  <c r="B357" i="29"/>
  <c r="B358" i="29"/>
  <c r="B359" i="29"/>
  <c r="B347" i="29"/>
  <c r="C342" i="29"/>
  <c r="C343" i="29"/>
  <c r="C344" i="29"/>
  <c r="C345" i="29"/>
  <c r="C346" i="29"/>
  <c r="C341" i="29"/>
  <c r="B346" i="29"/>
  <c r="B342" i="29"/>
  <c r="B343" i="29"/>
  <c r="B344" i="29"/>
  <c r="B345" i="29"/>
  <c r="B341" i="29"/>
  <c r="C339" i="29"/>
  <c r="C340" i="29"/>
  <c r="C338" i="29"/>
  <c r="B339" i="29"/>
  <c r="B340" i="29"/>
  <c r="B338" i="29"/>
  <c r="C331" i="29"/>
  <c r="C332" i="29"/>
  <c r="C333" i="29"/>
  <c r="C334" i="29"/>
  <c r="C335" i="29"/>
  <c r="C336" i="29"/>
  <c r="C330" i="29"/>
  <c r="B336" i="29"/>
  <c r="B331" i="29"/>
  <c r="B332" i="29"/>
  <c r="B333" i="29"/>
  <c r="B334" i="29"/>
  <c r="B335" i="29"/>
  <c r="B330" i="29"/>
  <c r="C307" i="29"/>
  <c r="C308" i="29"/>
  <c r="C309" i="29"/>
  <c r="C310" i="29"/>
  <c r="C311" i="29"/>
  <c r="C312" i="29"/>
  <c r="C313" i="29"/>
  <c r="C314" i="29"/>
  <c r="C315" i="29"/>
  <c r="C316" i="29"/>
  <c r="C317" i="29"/>
  <c r="C318" i="29"/>
  <c r="C319" i="29"/>
  <c r="C320" i="29"/>
  <c r="C321" i="29"/>
  <c r="C322" i="29"/>
  <c r="C323" i="29"/>
  <c r="C324" i="29"/>
  <c r="C325" i="29"/>
  <c r="C326" i="29"/>
  <c r="C327" i="29"/>
  <c r="C328" i="29"/>
  <c r="C329" i="29"/>
  <c r="C306" i="29"/>
  <c r="B328" i="29"/>
  <c r="B329" i="29"/>
  <c r="B307" i="29"/>
  <c r="B308" i="29"/>
  <c r="B309" i="29"/>
  <c r="B310" i="29"/>
  <c r="B311" i="29"/>
  <c r="B312" i="29"/>
  <c r="B313" i="29"/>
  <c r="B314" i="29"/>
  <c r="B315" i="29"/>
  <c r="B316" i="29"/>
  <c r="B317" i="29"/>
  <c r="B318" i="29"/>
  <c r="B319" i="29"/>
  <c r="B320" i="29"/>
  <c r="B321" i="29"/>
  <c r="B322" i="29"/>
  <c r="B323" i="29"/>
  <c r="B324" i="29"/>
  <c r="B325" i="29"/>
  <c r="B326" i="29"/>
  <c r="B327" i="29"/>
  <c r="B306" i="29"/>
  <c r="C303" i="29"/>
  <c r="C304" i="29"/>
  <c r="C302" i="29"/>
  <c r="B303" i="29"/>
  <c r="B304" i="29"/>
  <c r="B302" i="29"/>
  <c r="C300" i="29"/>
  <c r="C301" i="29"/>
  <c r="C299" i="29"/>
  <c r="B300" i="29"/>
  <c r="B301" i="29"/>
  <c r="B299" i="29"/>
  <c r="C298" i="29"/>
  <c r="C297" i="29"/>
  <c r="B298" i="29"/>
  <c r="B297" i="29"/>
  <c r="C296" i="29"/>
  <c r="B296" i="29"/>
  <c r="C295" i="29"/>
  <c r="B295" i="29"/>
  <c r="C291" i="29"/>
  <c r="C292" i="29"/>
  <c r="C293" i="29"/>
  <c r="C294" i="29"/>
  <c r="C290" i="29"/>
  <c r="B291" i="29"/>
  <c r="B292" i="29"/>
  <c r="B293" i="29"/>
  <c r="B294" i="29"/>
  <c r="B290" i="29"/>
  <c r="C287" i="29"/>
  <c r="C288" i="29"/>
  <c r="C289" i="29"/>
  <c r="C286" i="29"/>
  <c r="B287" i="29"/>
  <c r="B288" i="29"/>
  <c r="B289" i="29"/>
  <c r="B286" i="29"/>
  <c r="C273" i="29"/>
  <c r="C274" i="29"/>
  <c r="C275" i="29"/>
  <c r="C276" i="29"/>
  <c r="C277" i="29"/>
  <c r="C278" i="29"/>
  <c r="C279" i="29"/>
  <c r="C280" i="29"/>
  <c r="C281" i="29"/>
  <c r="C282" i="29"/>
  <c r="C283" i="29"/>
  <c r="C284" i="29"/>
  <c r="C285" i="29"/>
  <c r="C272" i="29"/>
  <c r="B273" i="29"/>
  <c r="B274" i="29"/>
  <c r="B275" i="29"/>
  <c r="B276" i="29"/>
  <c r="B277" i="29"/>
  <c r="B278" i="29"/>
  <c r="B279" i="29"/>
  <c r="B280" i="29"/>
  <c r="B281" i="29"/>
  <c r="B282" i="29"/>
  <c r="B283" i="29"/>
  <c r="B284" i="29"/>
  <c r="B285" i="29"/>
  <c r="B272" i="29"/>
  <c r="C265" i="29"/>
  <c r="C266" i="29"/>
  <c r="C267" i="29"/>
  <c r="C268" i="29"/>
  <c r="C269" i="29"/>
  <c r="C270" i="29"/>
  <c r="C271" i="29"/>
  <c r="C264" i="29"/>
  <c r="B271" i="29"/>
  <c r="B269" i="29"/>
  <c r="B270" i="29"/>
  <c r="B265" i="29"/>
  <c r="B266" i="29"/>
  <c r="B267" i="29"/>
  <c r="B268" i="29"/>
  <c r="B264" i="29"/>
  <c r="C260" i="29"/>
  <c r="C261" i="29"/>
  <c r="C262" i="29"/>
  <c r="C263" i="29"/>
  <c r="C259" i="29"/>
  <c r="B260" i="29"/>
  <c r="B261" i="29"/>
  <c r="B262" i="29"/>
  <c r="B263" i="29"/>
  <c r="B259" i="29"/>
  <c r="C255" i="29"/>
  <c r="C256" i="29"/>
  <c r="C257" i="29"/>
  <c r="C254" i="29"/>
  <c r="B255" i="29"/>
  <c r="B256" i="29"/>
  <c r="B257" i="29"/>
  <c r="B254" i="29"/>
  <c r="C252" i="29"/>
  <c r="C251" i="29"/>
  <c r="B252" i="29"/>
  <c r="B251" i="29"/>
  <c r="C244" i="29"/>
  <c r="C245" i="29"/>
  <c r="C246" i="29"/>
  <c r="C247" i="29"/>
  <c r="C248" i="29"/>
  <c r="C249" i="29"/>
  <c r="C250" i="29"/>
  <c r="C243" i="29"/>
  <c r="B250" i="29"/>
  <c r="B244" i="29"/>
  <c r="B245" i="29"/>
  <c r="B246" i="29"/>
  <c r="B247" i="29"/>
  <c r="B248" i="29"/>
  <c r="B249" i="29"/>
  <c r="B243" i="29"/>
  <c r="C222" i="29"/>
  <c r="C223" i="29"/>
  <c r="C224" i="29"/>
  <c r="C225" i="29"/>
  <c r="C226" i="29"/>
  <c r="C227" i="29"/>
  <c r="C228" i="29"/>
  <c r="C229" i="29"/>
  <c r="C230" i="29"/>
  <c r="C231" i="29"/>
  <c r="C232" i="29"/>
  <c r="C233" i="29"/>
  <c r="C234" i="29"/>
  <c r="C235" i="29"/>
  <c r="C236" i="29"/>
  <c r="C237" i="29"/>
  <c r="C238" i="29"/>
  <c r="C239" i="29"/>
  <c r="C240" i="29"/>
  <c r="C241" i="29"/>
  <c r="C242" i="29"/>
  <c r="C221" i="29"/>
  <c r="B222" i="29"/>
  <c r="B223" i="29"/>
  <c r="B224" i="29"/>
  <c r="B225" i="29"/>
  <c r="B226" i="29"/>
  <c r="B227" i="29"/>
  <c r="B228" i="29"/>
  <c r="B229" i="29"/>
  <c r="B230" i="29"/>
  <c r="B231" i="29"/>
  <c r="B232" i="29"/>
  <c r="B233" i="29"/>
  <c r="B234" i="29"/>
  <c r="B235" i="29"/>
  <c r="B236" i="29"/>
  <c r="B237" i="29"/>
  <c r="B238" i="29"/>
  <c r="B239" i="29"/>
  <c r="B240" i="29"/>
  <c r="B241" i="29"/>
  <c r="B242" i="29"/>
  <c r="B221" i="29"/>
  <c r="C214" i="29"/>
  <c r="C215" i="29"/>
  <c r="C216" i="29"/>
  <c r="C217" i="29"/>
  <c r="C218" i="29"/>
  <c r="C219" i="29"/>
  <c r="C213" i="29"/>
  <c r="B218" i="29"/>
  <c r="B219" i="29"/>
  <c r="B214" i="29"/>
  <c r="B215" i="29"/>
  <c r="B216" i="29"/>
  <c r="B217" i="29"/>
  <c r="B213" i="29"/>
  <c r="C206" i="29"/>
  <c r="C207" i="29"/>
  <c r="C208" i="29"/>
  <c r="C209" i="29"/>
  <c r="C210" i="29"/>
  <c r="C211" i="29"/>
  <c r="C212" i="29"/>
  <c r="C205" i="29"/>
  <c r="B206" i="29"/>
  <c r="B207" i="29"/>
  <c r="B208" i="29"/>
  <c r="B209" i="29"/>
  <c r="B210" i="29"/>
  <c r="B211" i="29"/>
  <c r="B212" i="29"/>
  <c r="B205" i="29"/>
  <c r="C183" i="29"/>
  <c r="C184" i="29"/>
  <c r="C185" i="29"/>
  <c r="C186" i="29"/>
  <c r="C187" i="29"/>
  <c r="C188" i="29"/>
  <c r="C189" i="29"/>
  <c r="C190" i="29"/>
  <c r="C191" i="29"/>
  <c r="C192" i="29"/>
  <c r="C193" i="29"/>
  <c r="C194" i="29"/>
  <c r="C195" i="29"/>
  <c r="C196" i="29"/>
  <c r="C197" i="29"/>
  <c r="C198" i="29"/>
  <c r="C199" i="29"/>
  <c r="C200" i="29"/>
  <c r="C201" i="29"/>
  <c r="C202" i="29"/>
  <c r="C203" i="29"/>
  <c r="C182" i="29"/>
  <c r="B201" i="29"/>
  <c r="B202" i="29"/>
  <c r="B203" i="29"/>
  <c r="B183" i="29"/>
  <c r="B184" i="29"/>
  <c r="B185" i="29"/>
  <c r="B186" i="29"/>
  <c r="B187" i="29"/>
  <c r="B188" i="29"/>
  <c r="B189" i="29"/>
  <c r="B190" i="29"/>
  <c r="B191" i="29"/>
  <c r="B192" i="29"/>
  <c r="B193" i="29"/>
  <c r="B194" i="29"/>
  <c r="B195" i="29"/>
  <c r="B196" i="29"/>
  <c r="B197" i="29"/>
  <c r="B198" i="29"/>
  <c r="B199" i="29"/>
  <c r="B200" i="29"/>
  <c r="B182" i="29"/>
  <c r="C176" i="29"/>
  <c r="C177" i="29"/>
  <c r="C178" i="29"/>
  <c r="C179" i="29"/>
  <c r="C180" i="29"/>
  <c r="C181" i="29"/>
  <c r="C175" i="29"/>
  <c r="B181" i="29"/>
  <c r="B176" i="29"/>
  <c r="B177" i="29"/>
  <c r="B178" i="29"/>
  <c r="B179" i="29"/>
  <c r="B180" i="29"/>
  <c r="B175" i="29"/>
  <c r="C167" i="29"/>
  <c r="C168" i="29"/>
  <c r="C169" i="29"/>
  <c r="C170" i="29"/>
  <c r="C171" i="29"/>
  <c r="C172" i="29"/>
  <c r="C173" i="29"/>
  <c r="C174" i="29"/>
  <c r="C166" i="29"/>
  <c r="B167" i="29"/>
  <c r="B168" i="29"/>
  <c r="B169" i="29"/>
  <c r="B170" i="29"/>
  <c r="B171" i="29"/>
  <c r="B172" i="29"/>
  <c r="B173" i="29"/>
  <c r="B174" i="29"/>
  <c r="B166" i="29"/>
  <c r="C163" i="29"/>
  <c r="C164" i="29"/>
  <c r="C162" i="29"/>
  <c r="B163" i="29"/>
  <c r="B164" i="29"/>
  <c r="B162" i="29"/>
  <c r="C158" i="29"/>
  <c r="C159" i="29"/>
  <c r="C160" i="29"/>
  <c r="C161" i="29"/>
  <c r="C157" i="29"/>
  <c r="B158" i="29"/>
  <c r="B159" i="29"/>
  <c r="B160" i="29"/>
  <c r="B161" i="29"/>
  <c r="B157" i="29"/>
  <c r="C156" i="29"/>
  <c r="B156" i="29"/>
  <c r="C154" i="29"/>
  <c r="B154" i="29"/>
  <c r="C149" i="29"/>
  <c r="C150" i="29"/>
  <c r="C151" i="29"/>
  <c r="C152" i="29"/>
  <c r="C153" i="29"/>
  <c r="C148" i="29"/>
  <c r="B152" i="29"/>
  <c r="B153" i="29"/>
  <c r="B149" i="29"/>
  <c r="B150" i="29"/>
  <c r="B151" i="29"/>
  <c r="B148" i="29"/>
  <c r="C145" i="29"/>
  <c r="C146" i="29"/>
  <c r="C147" i="29"/>
  <c r="C144" i="29"/>
  <c r="B145" i="29"/>
  <c r="B146" i="29"/>
  <c r="B147" i="29"/>
  <c r="B144" i="29"/>
  <c r="C140" i="29"/>
  <c r="C141" i="29"/>
  <c r="C142" i="29"/>
  <c r="C143" i="29"/>
  <c r="C139" i="29"/>
  <c r="B143" i="29"/>
  <c r="B140" i="29"/>
  <c r="B141" i="29"/>
  <c r="B142" i="29"/>
  <c r="B139" i="29"/>
  <c r="C133" i="29"/>
  <c r="C134" i="29"/>
  <c r="C135" i="29"/>
  <c r="C136" i="29"/>
  <c r="C137" i="29"/>
  <c r="C138" i="29"/>
  <c r="C132" i="29"/>
  <c r="B138" i="29"/>
  <c r="B133" i="29"/>
  <c r="B134" i="29"/>
  <c r="B135" i="29"/>
  <c r="B136" i="29"/>
  <c r="B137" i="29"/>
  <c r="B132" i="29"/>
  <c r="C130" i="29"/>
  <c r="C131" i="29"/>
  <c r="C129" i="29"/>
  <c r="B130" i="29"/>
  <c r="B131" i="29"/>
  <c r="B129" i="29"/>
  <c r="C105" i="29"/>
  <c r="C106" i="29"/>
  <c r="C107" i="29"/>
  <c r="C108" i="29"/>
  <c r="C109" i="29"/>
  <c r="C110" i="29"/>
  <c r="C111" i="29"/>
  <c r="C112" i="29"/>
  <c r="C113" i="29"/>
  <c r="C114" i="29"/>
  <c r="C115" i="29"/>
  <c r="C116" i="29"/>
  <c r="C117" i="29"/>
  <c r="C118" i="29"/>
  <c r="C119" i="29"/>
  <c r="C120" i="29"/>
  <c r="C121" i="29"/>
  <c r="C122" i="29"/>
  <c r="C123" i="29"/>
  <c r="C124" i="29"/>
  <c r="C125" i="29"/>
  <c r="C126" i="29"/>
  <c r="C127" i="29"/>
  <c r="C104" i="29"/>
  <c r="B125" i="29"/>
  <c r="B126" i="29"/>
  <c r="B127" i="29"/>
  <c r="B105" i="29"/>
  <c r="B106" i="29"/>
  <c r="B107" i="29"/>
  <c r="B108" i="29"/>
  <c r="B109" i="29"/>
  <c r="B110" i="29"/>
  <c r="B111" i="29"/>
  <c r="B112" i="29"/>
  <c r="B113" i="29"/>
  <c r="B114" i="29"/>
  <c r="B115" i="29"/>
  <c r="B116" i="29"/>
  <c r="B117" i="29"/>
  <c r="B118" i="29"/>
  <c r="B119" i="29"/>
  <c r="B120" i="29"/>
  <c r="B121" i="29"/>
  <c r="B122" i="29"/>
  <c r="B123" i="29"/>
  <c r="B124" i="29"/>
  <c r="B104" i="29"/>
  <c r="C95" i="29"/>
  <c r="C96" i="29"/>
  <c r="C97" i="29"/>
  <c r="C98" i="29"/>
  <c r="C99" i="29"/>
  <c r="C100" i="29"/>
  <c r="C101" i="29"/>
  <c r="C102" i="29"/>
  <c r="C94" i="29"/>
  <c r="B102" i="29"/>
  <c r="B95" i="29"/>
  <c r="B96" i="29"/>
  <c r="B97" i="29"/>
  <c r="B98" i="29"/>
  <c r="B99" i="29"/>
  <c r="B100" i="29"/>
  <c r="B101" i="29"/>
  <c r="B94" i="29"/>
  <c r="C37" i="29"/>
  <c r="C38" i="29"/>
  <c r="C39" i="29"/>
  <c r="C36" i="29"/>
  <c r="B37" i="29"/>
  <c r="B38" i="29"/>
  <c r="B39" i="29"/>
  <c r="B36" i="29"/>
  <c r="C30" i="29"/>
  <c r="C31" i="29"/>
  <c r="C32" i="29"/>
  <c r="C33" i="29"/>
  <c r="C34" i="29"/>
  <c r="C29" i="29"/>
  <c r="B30" i="29"/>
  <c r="B31" i="29"/>
  <c r="B32" i="29"/>
  <c r="B33" i="29"/>
  <c r="B34" i="29"/>
  <c r="B29" i="29"/>
  <c r="C19" i="29"/>
  <c r="C20" i="29"/>
  <c r="C21" i="29"/>
  <c r="C22" i="29"/>
  <c r="C23" i="29"/>
  <c r="C24" i="29"/>
  <c r="C18" i="29"/>
  <c r="C8" i="29"/>
  <c r="C9" i="29"/>
  <c r="C10" i="29"/>
  <c r="C11" i="29"/>
  <c r="C12" i="29"/>
  <c r="C13" i="29"/>
  <c r="C14" i="29"/>
  <c r="C7" i="29"/>
  <c r="B8" i="29"/>
  <c r="B9" i="29"/>
  <c r="B10" i="29"/>
  <c r="B11" i="29"/>
  <c r="B12" i="29"/>
  <c r="B13" i="29"/>
  <c r="B14" i="29"/>
  <c r="B7" i="29"/>
  <c r="C4" i="29"/>
  <c r="C5" i="29"/>
  <c r="C6" i="29"/>
  <c r="B4" i="29"/>
  <c r="B5" i="29"/>
  <c r="B6" i="29"/>
  <c r="B3" i="29"/>
  <c r="D7" i="24"/>
  <c r="E12" i="24" l="1"/>
  <c r="E31" i="24"/>
  <c r="E11" i="24"/>
  <c r="E10" i="24"/>
  <c r="E13" i="24"/>
  <c r="E35" i="24"/>
  <c r="E34" i="24"/>
  <c r="E33" i="24"/>
</calcChain>
</file>

<file path=xl/sharedStrings.xml><?xml version="1.0" encoding="utf-8"?>
<sst xmlns="http://schemas.openxmlformats.org/spreadsheetml/2006/main" count="418" uniqueCount="295">
  <si>
    <t>Réponses item</t>
  </si>
  <si>
    <t>Oui</t>
  </si>
  <si>
    <t>Non</t>
  </si>
  <si>
    <t>NA</t>
  </si>
  <si>
    <t>Médecin</t>
  </si>
  <si>
    <t>Infirmière</t>
  </si>
  <si>
    <t>Pharmacien</t>
  </si>
  <si>
    <t>Service informatique</t>
  </si>
  <si>
    <t>occasionnellement</t>
  </si>
  <si>
    <t>rarement</t>
  </si>
  <si>
    <t>toujours</t>
  </si>
  <si>
    <t>Cotation anticipation</t>
  </si>
  <si>
    <t>SYSTÈME D'INFORMATION</t>
  </si>
  <si>
    <t>VALIDATION PHARMACEUTIQUE</t>
  </si>
  <si>
    <t>STOCKAGE</t>
  </si>
  <si>
    <t>ADMINISTRATION</t>
  </si>
  <si>
    <t>Réponse</t>
  </si>
  <si>
    <t>Cotation</t>
  </si>
  <si>
    <t>A1</t>
  </si>
  <si>
    <t>A2</t>
  </si>
  <si>
    <t>A3</t>
  </si>
  <si>
    <t>A4</t>
  </si>
  <si>
    <t>A5</t>
  </si>
  <si>
    <t>A6</t>
  </si>
  <si>
    <t>A7</t>
  </si>
  <si>
    <t>A8</t>
  </si>
  <si>
    <t>A9</t>
  </si>
  <si>
    <t>A10</t>
  </si>
  <si>
    <t>A11</t>
  </si>
  <si>
    <t>A13</t>
  </si>
  <si>
    <t>A14</t>
  </si>
  <si>
    <t>A15</t>
  </si>
  <si>
    <t>A16</t>
  </si>
  <si>
    <t>A17</t>
  </si>
  <si>
    <t>A18</t>
  </si>
  <si>
    <t>A19</t>
  </si>
  <si>
    <t>A20</t>
  </si>
  <si>
    <t>A21</t>
  </si>
  <si>
    <t>A22</t>
  </si>
  <si>
    <t>Score Processus</t>
  </si>
  <si>
    <t xml:space="preserve"> Score Pilotage et Management </t>
  </si>
  <si>
    <t>Score Qualité - Gestion des risques :</t>
  </si>
  <si>
    <t>Score Système d'information</t>
  </si>
  <si>
    <t>Cotation max</t>
  </si>
  <si>
    <t>Score</t>
  </si>
  <si>
    <t>Système d'information</t>
  </si>
  <si>
    <t xml:space="preserve">Non </t>
  </si>
  <si>
    <t>A</t>
  </si>
  <si>
    <t>PILOTAGE ET MANAGEMENT</t>
  </si>
  <si>
    <t>PRESTATAIRE : MATURITE DU PROJET</t>
  </si>
  <si>
    <t>A12</t>
  </si>
  <si>
    <t xml:space="preserve">PERSONNEL: FORMATION - EVALUATION </t>
  </si>
  <si>
    <t>PROCESSUS</t>
  </si>
  <si>
    <t xml:space="preserve">PRESCRIPTION DES ANTICANCEREUX  INJECTABLES </t>
  </si>
  <si>
    <t>PREPARATION</t>
  </si>
  <si>
    <t xml:space="preserve">CONTRÔLE LIBERATION </t>
  </si>
  <si>
    <t>LIVRAISON RECEPTION</t>
  </si>
  <si>
    <t>COOPERATION SOUS-TRAITANCE</t>
  </si>
  <si>
    <t>PRESTATAIRE  COOPERATION EFFECTIVE</t>
  </si>
  <si>
    <t>DONNEUR D'ORDRE : COOPERATION EFFECTIVE</t>
  </si>
  <si>
    <t>DONNEUR D'ORDRE : MATURITE DU PROJET</t>
  </si>
  <si>
    <t>Quick Audit Management de la qualité du circuit des DMI</t>
  </si>
  <si>
    <t>Préambule et champ d'application</t>
  </si>
  <si>
    <t>Référentiels</t>
  </si>
  <si>
    <t>Qualité et Gestion des risques</t>
  </si>
  <si>
    <t>Un bilan annuel des actions d'amélioration mises en œuvre et l'évaluation de leur efficacité est-il présenté à la commission médicale d'établissement ou à la conférence médicale d'établissement ?</t>
  </si>
  <si>
    <t>Existe-t-il une conduite à tenir en cas d'indisponibilité d'un DMI à la date prévue de l'intervention (ex : en cas de rupture d’approvisionnement, de retrait de lot, d’alerte sanitaire, en dehors des horaires d'ouverture de la PUI) ?</t>
  </si>
  <si>
    <t>Des check-lists matériels adaptées aux organisations et aux spécificités des pratiques sont-elles systématiquement réalisées par les équipes avant, pendant et après toute intervention programmée avec utilisation d'un DMI ?</t>
  </si>
  <si>
    <t>Existe-t-il une liste qualitative et quantitative de DMI en dotation dans le service utilisateur ?</t>
  </si>
  <si>
    <t>Des logiciels et outils nécessaires à la traçabilité des DMI (sanitaire, financière, logistique) sont-ils mis à disposition dans l'établissement ?</t>
  </si>
  <si>
    <t>Information patient</t>
  </si>
  <si>
    <r>
      <t>L’</t>
    </r>
    <r>
      <rPr>
        <b/>
        <sz val="10.5"/>
        <rFont val="Calibri"/>
        <family val="2"/>
        <scheme val="minor"/>
      </rPr>
      <t>interopérabilité</t>
    </r>
    <r>
      <rPr>
        <sz val="10.5"/>
        <rFont val="Calibri"/>
        <family val="2"/>
        <scheme val="minor"/>
      </rPr>
      <t xml:space="preserve"> des logiciels métiers du système d’information permet-elle de verser les données enregistrées relatives au DMI dans le </t>
    </r>
    <r>
      <rPr>
        <b/>
        <sz val="10.5"/>
        <rFont val="Calibri"/>
        <family val="2"/>
        <scheme val="minor"/>
      </rPr>
      <t>dossier patient informatisé (DPI)</t>
    </r>
    <r>
      <rPr>
        <sz val="10.5"/>
        <rFont val="Calibri"/>
        <family val="2"/>
        <scheme val="minor"/>
      </rPr>
      <t xml:space="preserve"> lors de l'utilisation</t>
    </r>
    <r>
      <rPr>
        <b/>
        <sz val="10.5"/>
        <rFont val="Calibri"/>
        <family val="2"/>
        <scheme val="minor"/>
      </rPr>
      <t xml:space="preserve"> </t>
    </r>
    <r>
      <rPr>
        <sz val="10.5"/>
        <rFont val="Calibri"/>
        <family val="2"/>
        <scheme val="minor"/>
      </rPr>
      <t>d'un DMI par le service utilisateur ?</t>
    </r>
  </si>
  <si>
    <t>Nom de l'Etablissement de santé :</t>
  </si>
  <si>
    <t xml:space="preserve">Nom et fonction du correspondant local de matériovigilance : </t>
  </si>
  <si>
    <t>Date de l'audit : (xx/xx/20xx) :</t>
  </si>
  <si>
    <t> </t>
  </si>
  <si>
    <t>Libellé du DMI</t>
  </si>
  <si>
    <t>Spécialité chirurgicale</t>
  </si>
  <si>
    <t>Nombre de pose de DMI/an</t>
  </si>
  <si>
    <t>Argumentaire</t>
  </si>
  <si>
    <t>DMI 1</t>
  </si>
  <si>
    <t>DMI en achat</t>
  </si>
  <si>
    <t>DMI 2</t>
  </si>
  <si>
    <t>Remarques :</t>
  </si>
  <si>
    <t>Informations générales</t>
  </si>
  <si>
    <t>Le process de commande auprès des fabricants et/ou fournisseurs est-il informatisé ?</t>
  </si>
  <si>
    <t>L'enregistrement de la commande dans le SI comporte-t-il le nom ou dénomination commerciale du dispositif selon la nomenclature de référence en vigueur ?</t>
  </si>
  <si>
    <t xml:space="preserve">L'enregistrement de la commande dans le SI comporte-t-il le nom du fabricant et, le cas échéant, de son mandataire ? </t>
  </si>
  <si>
    <t xml:space="preserve">L'enregistrement de la commande dans le SI comporte-t-il la référence ou numéro dans le catalogue du fabricant ? </t>
  </si>
  <si>
    <t>L'enregistrement de la commande dans le SI comporte-t-il les dimensions cliniques (dont le volume, la longueur, le calibre, le diamètre) prévues ?</t>
  </si>
  <si>
    <t>L'enregistrement de la commande dans le SI comporte-t-il le cas échéant, le nom du distributeur et la référence ou le numéro dans le catalogue du distributeur ?</t>
  </si>
  <si>
    <t>L'enregistrement de la commande dans le SI comporte-t-il la quantité nécessaire ?</t>
  </si>
  <si>
    <t>L'enregistrement de la commande dans le SI comporte-t-il la date de la commande ?</t>
  </si>
  <si>
    <t>L'enregistrement de la réception dans le SI comporte-t-il le lieu de stockage du dépôt (permanent et temporaire) ?</t>
  </si>
  <si>
    <t>COMMANDE</t>
  </si>
  <si>
    <t>Les zones de stockage des DMI (PUI et/ou bloc opératoire) garantissent-ils des conditions adaptées assurant l’intégrité et la stérilité des dispositifs (zone dédiée, protection contre la lumière directe, maîtrise de la température et de l'hygrométrie, ventilation adaptée et volume proportionné au stock) ?</t>
  </si>
  <si>
    <t>UTILISATION DU DMI</t>
  </si>
  <si>
    <t>L'enregistrement de l'utilisation du DMI dans le SI s’appuie-t-il sur un système d’identification et de saisie automatisée des données (lecteur code-barres ou DataMatrix), compatible avec la lecture des informations issues de l’IUD ?</t>
  </si>
  <si>
    <t>INFORMATION PATIENT</t>
  </si>
  <si>
    <t>Onglet Périmètre</t>
  </si>
  <si>
    <t>Onglet Pilotage et Management</t>
  </si>
  <si>
    <t>Onglet Processus</t>
  </si>
  <si>
    <t>A23</t>
  </si>
  <si>
    <t>A24</t>
  </si>
  <si>
    <t>A25</t>
  </si>
  <si>
    <t>A26</t>
  </si>
  <si>
    <t>A27</t>
  </si>
  <si>
    <r>
      <t>L’</t>
    </r>
    <r>
      <rPr>
        <b/>
        <sz val="10.5"/>
        <rFont val="Calibri"/>
        <family val="2"/>
        <scheme val="minor"/>
      </rPr>
      <t>interopérabilité</t>
    </r>
    <r>
      <rPr>
        <sz val="10.5"/>
        <rFont val="Calibri"/>
        <family val="2"/>
        <scheme val="minor"/>
      </rPr>
      <t xml:space="preserve"> des logiciels métiers du système d’information permet-elle de verser les données enregistrées relatives au DMI dans la </t>
    </r>
    <r>
      <rPr>
        <b/>
        <sz val="10.5"/>
        <rFont val="Calibri"/>
        <family val="2"/>
        <scheme val="minor"/>
      </rPr>
      <t>lettre de liaison</t>
    </r>
    <r>
      <rPr>
        <sz val="10.5"/>
        <rFont val="Calibri"/>
        <family val="2"/>
        <scheme val="minor"/>
      </rPr>
      <t>, lors de l'utilisation d'un DMI par le service utilisateur ?</t>
    </r>
  </si>
  <si>
    <r>
      <t>L’</t>
    </r>
    <r>
      <rPr>
        <b/>
        <sz val="10.5"/>
        <rFont val="Calibri"/>
        <family val="2"/>
        <scheme val="minor"/>
      </rPr>
      <t>interopérabilité</t>
    </r>
    <r>
      <rPr>
        <sz val="10.5"/>
        <rFont val="Calibri"/>
        <family val="2"/>
        <scheme val="minor"/>
      </rPr>
      <t xml:space="preserve"> des logiciels métiers du système d’information permet-elle de verser les données enregistrées relatives au DMI dans le </t>
    </r>
    <r>
      <rPr>
        <b/>
        <sz val="10.5"/>
        <rFont val="Calibri"/>
        <family val="2"/>
        <scheme val="minor"/>
      </rPr>
      <t>dossier médical partagé (DMP)</t>
    </r>
    <r>
      <rPr>
        <sz val="10.5"/>
        <rFont val="Calibri"/>
        <family val="2"/>
        <scheme val="minor"/>
      </rPr>
      <t>, lors de l'utilisation d'un DMI par le service utilisateur ?</t>
    </r>
  </si>
  <si>
    <t>DMI en dépôt</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</si>
  <si>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</si>
  <si>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</si>
  <si>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</si>
  <si>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</si>
  <si>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</si>
  <si>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</si>
  <si>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</si>
  <si>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</si>
  <si>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</si>
  <si>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</si>
  <si>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</si>
  <si>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</si>
  <si>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</si>
  <si>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</si>
  <si>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</si>
  <si>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</si>
  <si>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</si>
  <si>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</si>
  <si>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</si>
  <si>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</si>
  <si>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</si>
  <si>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</si>
  <si>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</si>
  <si>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</si>
  <si>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</si>
  <si>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</si>
  <si>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</si>
  <si>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</si>
  <si>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</si>
  <si>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</si>
  <si>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</si>
  <si>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</si>
  <si>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</si>
  <si>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</si>
  <si>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</si>
  <si>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B43</t>
  </si>
  <si>
    <t>B44</t>
  </si>
  <si>
    <t>Art.15 - arrêté du 8 septembre 2021</t>
  </si>
  <si>
    <t>Art.15 - arrêté du 8 septembre 2021
Critère 2.2-04 du manuel de certification HAS</t>
  </si>
  <si>
    <t>QUALITE ET GESTION DES RISQUES</t>
  </si>
  <si>
    <t>Score Information patient</t>
  </si>
  <si>
    <t>Art.9 - arrêté du 8 septembre 2021</t>
  </si>
  <si>
    <t>Art.11 et 13 - arrêté du 8 septembre 2021</t>
  </si>
  <si>
    <t>La remise d'un document au patient (reprenant les informations relatives à l'utilisation d'un DMI) lors de sa sortie est-elle formalisée (Qui et Quand) ?</t>
  </si>
  <si>
    <t>Art.4 - arrêté du 8 septembre 2021</t>
  </si>
  <si>
    <t>Art.13 - arrêté du 8 septembre 2021</t>
  </si>
  <si>
    <t>Art.6 - arrêté du 8 septembre 2021</t>
  </si>
  <si>
    <t>Art.7 et 13 - arrêté du 8 septembre 2021</t>
  </si>
  <si>
    <t>Art.8 - arrêté du 8 septembre 2021</t>
  </si>
  <si>
    <t>Art.10 - arrêté du 8 septembre 2021</t>
  </si>
  <si>
    <t>🎯 Précisions et attendus</t>
  </si>
  <si>
    <t>* Procédures écrites couvrant a minima : rupture de stock, alerte sanitaire / rappel produit, circuit d'approvisionnement pour besoin urgent hors horaires d'ouverture de la PUI
* Accessibilité rapide (intranet, classeur bloc, etc.)
* Notes de gestion des rappels produits avec diffusion aux services</t>
  </si>
  <si>
    <t>Score Commande</t>
  </si>
  <si>
    <t>Score processus DMI en achat</t>
  </si>
  <si>
    <t>Score processus DMI en dépôt</t>
  </si>
  <si>
    <t>Score Stockage</t>
  </si>
  <si>
    <t>Art.15 - arrêté du 8 septembre 2021
Critère 1.3-01 du manuel de certification HAS</t>
  </si>
  <si>
    <t>* cartographie en lien avec priorisation des actions
* Cette étude est régulièrement actualisée, notamment lors :
- de la réalisation d'une nouvelle activité nécessitant des dispositifs médicaux implantables ;
- de transformation des plateaux techniques ;
- d'évolution du système d'information de l'établissement ;
- du référencement d'une nouvelle gamme de dispositif médical implantable.</t>
  </si>
  <si>
    <t>Le circuit des DMI est-il intégré dans la politique qualité et gestion des risques de l’établissement ?</t>
  </si>
  <si>
    <t>* Mention explicite dans le PAQSS avec des actions ciblant les DMI
* Indicateurs de suivi
* PV / CR CME</t>
  </si>
  <si>
    <t>* Fiche de poste avec un temps dédié
* Organigramme
* PV de nomination de CME</t>
  </si>
  <si>
    <t>* Versionning
* Diffusion maîtrisée</t>
  </si>
  <si>
    <t>* Circuit de déclaration
* Lien matériovigilance
* CR CREX - REX</t>
  </si>
  <si>
    <t>Art.15 - arrêté du 8 septembre 2021
Critère 2.3-09 du manuel de certification HAS</t>
  </si>
  <si>
    <t>Existe-t-il une liste validée de DMI référencés dans l'établissement ?</t>
  </si>
  <si>
    <t>L'enregistrement de la réception/délivrance dans le SI comporte-t-il les dimensions cliniques (dont le volume, la longueur, le calibre, le diamètre) ?</t>
  </si>
  <si>
    <t>L'enregistrement de la réception/délivrance dans le SI comporte-t-il la date d'expiration ?</t>
  </si>
  <si>
    <t>L'enregistrement de la réception/délivrance dans le SI comporte-t-il la quantité réceptionnée/délivrée ?</t>
  </si>
  <si>
    <t>L'enregistrement de la réception/délivrance dans le SI comporte-t-il l'identifiant de production propre à l'unité du dispositif (IUD-IP), composé de la date d'expiration et du numéro de lot, le cas échéant ?</t>
  </si>
  <si>
    <t>L'enregistrement de la réception/délivrance dans le SI comporte-t-il, le cas échéant, le nom du distributeur et la référence ou le numéro dans le catalogue du distributeur ?</t>
  </si>
  <si>
    <t>L'enregistrement de la réception/délivrance dans le SI s’appuie-t-il sur un système d’identification et de saisie automatisée des données (lecteur code-barres ou DataMatrix), compatible avec la lecture des informations issues de l’IUD ?</t>
  </si>
  <si>
    <t>La réception/délivrance fait-elle l'objet d'un enregistrement informatique en temps réel dans le système d'information ?</t>
  </si>
  <si>
    <t>Score Réception/Délivrance</t>
  </si>
  <si>
    <t>Score Réception</t>
  </si>
  <si>
    <t>Score Utilisation</t>
  </si>
  <si>
    <t>Oui partiellement</t>
  </si>
  <si>
    <t>Score information patient</t>
  </si>
  <si>
    <t xml:space="preserve">Personnel : Formation - Evaluation </t>
  </si>
  <si>
    <t>Boîte à outils</t>
  </si>
  <si>
    <t>* Procédures et modes opératoires
* Rôles et responsabilités formalisés et communiqués</t>
  </si>
  <si>
    <t>* Check list générique
* Check list spécialisée
* Check list personnalisée</t>
  </si>
  <si>
    <t>* Plan de formation formalisé (cible + contenu)
* Traçabilité individuelle (feuilles d’émargement / LMS)
* Intégration dans parcours d’accueil
* Actualisation documentée des supports</t>
  </si>
  <si>
    <t>* Formation ou module spécifique intégrés au développement professionnel continu du personnel de l'établissement de santé
* Cas concrets (erreurs de traçabilité, rappels produits) en lien avec matériovigilance</t>
  </si>
  <si>
    <t>* Programme d’audit
* Rapports + plans d’actions
* Suivi des écarts (bilan annuel RSMQ-DMI)</t>
  </si>
  <si>
    <t>* Désignation explicite du responsable du recueil (en pratique : médecin poseur)
* Moment défini dans le parcours patient : consultation préopératoire ou étape clairement identifiée avant l’intervention
* Formalisation dans un document type procédure
* document signé ou mention tracée dans DPI
* vérification / check-list préopératoire</t>
  </si>
  <si>
    <t>* Désignation explicite de la personne en charge de la remise systématique carte implant / document équivalent
* Moment défini dans le parcours patient
* Formalisation dans un document type procédure
* Mention tracée dans DPI</t>
  </si>
  <si>
    <t>* Ne concerne que les DMI en dépôt</t>
  </si>
  <si>
    <t>* Conforme si l'identification complète du DMI est tracée (nom, numéro de série, numéro de lot, IUD, modèle du dispositif, nom, adresse et site internet du fabricant)</t>
  </si>
  <si>
    <t>Le système documentaire DMI est-il structuré, à jour, validé et accessible aux professionnels ?</t>
  </si>
  <si>
    <t>Une étude des risques encourus par les patients liés au circuit des DMI a-t-elle été réalisée, actualisée et exploitée ?</t>
  </si>
  <si>
    <t>Une organisation permet-elle le recueil, l’analyse et l’exploitation des événements indésirables, erreurs, dysfonctionnements ou défauts de traçabilité liés au circuit des DMI?</t>
  </si>
  <si>
    <t>Les professionnels sont-ils formés spécifiquement à la gestion des risques liés aux DMI et aux règles relatives à la traçabilité (identitovigilance, lot, UDI le cas échéant) ?</t>
  </si>
  <si>
    <t>Une formation pratique / opérationnelle aux bonnes pratiques de stockage des DMI est-elle déployée auprès des acteurs concernés ?</t>
  </si>
  <si>
    <t>Des audits ou évaluations des pratiques professionnelles portant sur le circuit des DMI sont-ils réalisés selon une périodicité définie et donnent-ils lieu à des actions d’amélioration ?</t>
  </si>
  <si>
    <t>Des audits des conditions de stockage et de détention des DMI sont-ils réalisés au moins une fois par an par la PUI (dotation, étiquetage, péremption, respect du système plein/vide le cas échéant, respect des conditions de stockage …) pour garantir la sécurité et la performance clinique des produits stockés ?</t>
  </si>
  <si>
    <t>Le recueil du consentement du patient pour la pose d’un DMI est-il formalisé (QQOCP), tracé et associé à l’information délivrée ?</t>
  </si>
  <si>
    <t>Existe-t-il une organisation formalisée (Qui et Quand) permettant d'informer le patient que toutes les informations concernant son DMI sont disponibles sur son espace santé ?</t>
  </si>
  <si>
    <t>* Process défini</t>
  </si>
  <si>
    <t>Contenu standardisé conforme aux attentes de l'article 15 de l'arrêté du 08/09/2021 :
* Type d’implant
* Risques
* Suivi
* Trace écrite dans le dossier +/- support écrit ou numérique</t>
  </si>
  <si>
    <t>Art.15 - arrêté du 8 septembre 2022</t>
  </si>
  <si>
    <t>L'information remise au patient avant la pose est elle structurée, formalisée (QQOCP), tracée ?</t>
  </si>
  <si>
    <t>* Conforme si
- Oui pour la PUI et le BO
- Oui pour le BO et absence de stockage à la PUI</t>
  </si>
  <si>
    <t>* Répondre NA si DMI non certifié conformément au règlement (EU) 2017/745</t>
  </si>
  <si>
    <t>Presentation de l'outil et professionnels requis pour la saisie des données</t>
  </si>
  <si>
    <t>Support de traçabilité sanitaire</t>
  </si>
  <si>
    <t>Est-ce qu'un responsable du système de management de la qualité du circuit des DMI (RSMQ-DMI) est nommé dans l'établissement ?</t>
  </si>
  <si>
    <t>Est-ce qu'un correspondant local de matériovigilance est nommé dans l'établissement ?</t>
  </si>
  <si>
    <t>Existe-t-il une convention, définissant les responsabilités et obligations de chaque partie, établie entre le fabricant et l'établissement en lien avec le pharmacien pour les DMI en dépôt ?</t>
  </si>
  <si>
    <t>* Copie des conventions remise au pharmacien et au RSMQ</t>
  </si>
  <si>
    <t>* Validée par la CME/CfME</t>
  </si>
  <si>
    <t>* Dotation datée et conjointement signée par le responsable médical/médecin/cadre de santé du service utilisateur et par un pharmacien
*  Révision au moins une fois par an</t>
  </si>
  <si>
    <r>
      <t xml:space="preserve">L’interopérabilité des logiciels métiers du système d’information garantit-elle les échanges, en temps réel, des données enregistrées relatives au DMI entre </t>
    </r>
    <r>
      <rPr>
        <b/>
        <sz val="10.5"/>
        <rFont val="Calibri"/>
        <family val="2"/>
        <scheme val="minor"/>
      </rPr>
      <t xml:space="preserve">la PUI et le service utilisateur </t>
    </r>
    <r>
      <rPr>
        <sz val="10.5"/>
        <rFont val="Calibri"/>
        <family val="2"/>
        <scheme val="minor"/>
      </rPr>
      <t>? (traçabilité sanitaire)</t>
    </r>
  </si>
  <si>
    <t>Une formation aux procédures et modes opératoires en lien avec les différentes étapes du circuit des DMI est-elle déployée, tracée et actualisée pour l’ensemble des professionnels concernés, à l’embauche et lors de la mise en place de nouvelles procédures ou de nouveaux modes opératoires ?</t>
  </si>
  <si>
    <t>* Procès-verbal des audits daté et co-signé par le pharmacien et le responsable médical du service utilisateur ou, s'il n'est pas nommé, par un médecin du service utilisateur.</t>
  </si>
  <si>
    <t>* Intégration des règles clés :
-&gt; gestion en mode "plein/vide"
-&gt; rotation du type PPPS ("premier périmé, premier sorti")
-&gt; intégrité de l'emballage (absence de plicature, pas d’inscription sur les emballages, pas de produits entassés ou regroupés avec des liens élastiques)
-&gt; conditions de stockage
* Vérification terrain (cohérence formation/pratique)</t>
  </si>
  <si>
    <t>* Répondre NA si le nom du distributeur et la référence ou le numéro dans le catalogue du distributeur sont inexistants</t>
  </si>
  <si>
    <t>Commentaires</t>
  </si>
  <si>
    <t>B36</t>
  </si>
  <si>
    <t>Les conditions de stockage du DMI sont-ils conformes (équipements de stockage en nombre suffisant et adaptés - pas de stockage à même le sol, absence de plicature des emballages, pas d’inscription sur les emballages, pas de produits entassés ou regroupés avec des liens élastiques, identification rapide et univoque du DMI, stockage dans le conditionnement d'origine, ...) ?</t>
  </si>
  <si>
    <t>Dépôt permanent</t>
  </si>
  <si>
    <t>Dépôt temporaire</t>
  </si>
  <si>
    <t>Score Personnel</t>
  </si>
  <si>
    <r>
      <t xml:space="preserve">Cet onglet permet de définir le champ de l'audit et de caractériser la structure évaluée, notamment le </t>
    </r>
    <r>
      <rPr>
        <b/>
        <sz val="12"/>
        <rFont val="Calibri"/>
        <family val="2"/>
      </rPr>
      <t>secteur d'activité/plateau technique audité</t>
    </r>
    <r>
      <rPr>
        <sz val="12"/>
        <rFont val="Calibri"/>
        <family val="2"/>
      </rPr>
      <t xml:space="preserve">
Il repose sur le choix de </t>
    </r>
    <r>
      <rPr>
        <b/>
        <sz val="12"/>
        <rFont val="Calibri"/>
        <family val="2"/>
      </rPr>
      <t>2 DMI "traceurs ciblés"</t>
    </r>
    <r>
      <rPr>
        <sz val="12"/>
        <rFont val="Calibri"/>
        <family val="2"/>
      </rPr>
      <t xml:space="preserve">
- </t>
    </r>
    <r>
      <rPr>
        <b/>
        <sz val="12"/>
        <rFont val="Calibri"/>
        <family val="2"/>
      </rPr>
      <t>DMI 1 = DMI en achat</t>
    </r>
    <r>
      <rPr>
        <sz val="12"/>
        <rFont val="Calibri"/>
        <family val="2"/>
      </rPr>
      <t xml:space="preserve">
- </t>
    </r>
    <r>
      <rPr>
        <b/>
        <sz val="12"/>
        <rFont val="Calibri"/>
        <family val="2"/>
      </rPr>
      <t xml:space="preserve">DMI 2 = DMI en dépôt (temporaire ou permanent)
</t>
    </r>
    <r>
      <rPr>
        <sz val="12"/>
        <rFont val="Calibri"/>
        <family val="2"/>
      </rPr>
      <t xml:space="preserve">Ces références doivent correspondre à des </t>
    </r>
    <r>
      <rPr>
        <b/>
        <sz val="12"/>
        <rFont val="Calibri"/>
        <family val="2"/>
      </rPr>
      <t>DMI stériles</t>
    </r>
    <r>
      <rPr>
        <sz val="12"/>
        <rFont val="Calibri"/>
        <family val="2"/>
      </rPr>
      <t>, utilisées en pratique courante lors d'</t>
    </r>
    <r>
      <rPr>
        <b/>
        <sz val="12"/>
        <rFont val="Calibri"/>
        <family val="2"/>
      </rPr>
      <t>interventions programmées</t>
    </r>
    <r>
      <rPr>
        <sz val="12"/>
        <rFont val="Calibri"/>
        <family val="2"/>
      </rPr>
      <t xml:space="preserve">, qu'ils soient </t>
    </r>
    <r>
      <rPr>
        <b/>
        <sz val="12"/>
        <rFont val="Calibri"/>
        <family val="2"/>
      </rPr>
      <t>stockés ou non stockés à la PUI</t>
    </r>
    <r>
      <rPr>
        <sz val="12"/>
        <rFont val="Calibri"/>
        <family val="2"/>
      </rPr>
      <t>.</t>
    </r>
  </si>
  <si>
    <t>Onglet résultat</t>
  </si>
  <si>
    <t>Cet onglet permet d’apprécier les résultats obtenus en matière de sécurisation du circuit, notamment :
- la qualité de la traçabilité des DMI ;
- la maîtrise des risques associés ;
- la qualité et la complétude de l’information délivrée au patient.</t>
  </si>
  <si>
    <t>L'analyse peut être appuyée par les ressources suivantes : 
- Audit croisé "Evaluation du management de la qualité du circuit des DMI dans les établissements de santé" - OMéDIT Bretagne, Pays de la Loire, Normandie, Centre Val de Loire et Ile de France, V2026
- Organiser le circuit des dispositifs médicaux implantables - ANAP, 2023
- Guide de traçabilité sanitaire des dispositifs médicaux implantables, Europharmat, 2025</t>
  </si>
  <si>
    <r>
      <t xml:space="preserve">Cet onglet évalue les modalités de pilotage du circuit des DMI autour de quatre axes :
</t>
    </r>
    <r>
      <rPr>
        <b/>
        <sz val="12"/>
        <rFont val="Calibri"/>
        <family val="2"/>
      </rPr>
      <t xml:space="preserve">- Qualité et gestion des risques
- Système d'information
- Personnel : Formation - Evaluation
- Information patient
</t>
    </r>
    <r>
      <rPr>
        <sz val="12"/>
        <rFont val="Calibri"/>
        <family val="2"/>
      </rPr>
      <t xml:space="preserve">L'évaluation des critères repose sur une approche multimodale associant </t>
    </r>
    <r>
      <rPr>
        <b/>
        <sz val="12"/>
        <rFont val="Calibri"/>
        <family val="2"/>
      </rPr>
      <t>entretiens avec les professionnels, observations de terrain, et consultation documentaire</t>
    </r>
    <r>
      <rPr>
        <sz val="12"/>
        <rFont val="Calibri"/>
        <family val="2"/>
      </rPr>
      <t xml:space="preserve">
Selon les critères, des élements de précisions et des attendus sont apporter pour permettre de situer le niveau de conformité</t>
    </r>
  </si>
  <si>
    <t>Définition du périmètre : choix de 2 DMI "traceurs ciblés"</t>
  </si>
  <si>
    <t>Nom et fonction du responsable du système de management de la qualité du circuit des DMI :</t>
  </si>
  <si>
    <t>Nom du service ou du plateau technique audité</t>
  </si>
  <si>
    <r>
      <t xml:space="preserve">La méthode d'audit retenue s'inspire de la </t>
    </r>
    <r>
      <rPr>
        <b/>
        <sz val="12"/>
        <rFont val="Calibri"/>
        <family val="2"/>
      </rPr>
      <t>méthode du traceur ciblé</t>
    </r>
    <r>
      <rPr>
        <sz val="12"/>
        <rFont val="Calibri"/>
        <family val="2"/>
      </rPr>
      <t xml:space="preserve"> proposée par la HAS. Elle consiste à reconstituer le parcours réel d'un DMI, depuis sa réception jusqu'au suivi du patient après implantation. 
La grille d'audit est structurée en </t>
    </r>
    <r>
      <rPr>
        <b/>
        <sz val="12"/>
        <rFont val="Calibri"/>
        <family val="2"/>
      </rPr>
      <t>4 onglets</t>
    </r>
    <r>
      <rPr>
        <sz val="12"/>
        <rFont val="Calibri"/>
        <family val="2"/>
      </rPr>
      <t xml:space="preserve"> complémentaires :
</t>
    </r>
    <r>
      <rPr>
        <b/>
        <sz val="12"/>
        <rFont val="Calibri"/>
        <family val="2"/>
      </rPr>
      <t>- Périmètre :</t>
    </r>
    <r>
      <rPr>
        <sz val="12"/>
        <rFont val="Calibri"/>
        <family val="2"/>
      </rPr>
      <t xml:space="preserve"> identification du secteur d'activité/plateau technique et des DMI investigués ;
</t>
    </r>
    <r>
      <rPr>
        <b/>
        <sz val="12"/>
        <rFont val="Calibri"/>
        <family val="2"/>
      </rPr>
      <t>- Pilotage et management :</t>
    </r>
    <r>
      <rPr>
        <sz val="12"/>
        <rFont val="Calibri"/>
        <family val="2"/>
      </rPr>
      <t xml:space="preserve"> évaluation de l’organisation, de la gouvernance et de la maîtrise documentaire ;
</t>
    </r>
    <r>
      <rPr>
        <b/>
        <sz val="12"/>
        <rFont val="Calibri"/>
        <family val="2"/>
      </rPr>
      <t>- Processus :</t>
    </r>
    <r>
      <rPr>
        <sz val="12"/>
        <rFont val="Calibri"/>
        <family val="2"/>
      </rPr>
      <t xml:space="preserve"> analyse des pratiques effectives à chaque étape du circuit ;
</t>
    </r>
    <r>
      <rPr>
        <b/>
        <sz val="12"/>
        <rFont val="Calibri"/>
        <family val="2"/>
      </rPr>
      <t>- Résultats :</t>
    </r>
    <r>
      <rPr>
        <sz val="12"/>
        <rFont val="Calibri"/>
        <family val="2"/>
      </rPr>
      <t xml:space="preserve"> appréciation de la traçabilité, de la gestion des risques et de l’information délivrée au patient.
Compte tenu du caractère transversal et interdépendant du circuit des DMI, la saisie des données de l'audit repose sur une </t>
    </r>
    <r>
      <rPr>
        <b/>
        <sz val="12"/>
        <rFont val="Calibri"/>
        <family val="2"/>
      </rPr>
      <t>approche pluriprofessionnelle coordonnée</t>
    </r>
    <r>
      <rPr>
        <sz val="12"/>
        <rFont val="Calibri"/>
        <family val="2"/>
      </rPr>
      <t>. Elle mobilise les acteurs impliqués à chaque étape du circuit, chacun contribuant sur son champ de responsabilité :
- direction et gouvernance ;
- pharmacie à usage intérieur (PUI) ;
- management de la qualité ;
- logistique et systèmes d’information ;
- équipes médicales et paramédicales des secteurs interventionnels ;
- encadrement du bloc opératoire.
Cette approche permet de croiser les regards et de confronter les organisations définies aux pratiques réelles, afin d’identifier les écarts, sécuriser les interfaces et cibler les actions d’amélioration.</t>
    </r>
  </si>
  <si>
    <t>Décret no 2026-299 du 17 avril 2026 relatif aux dispositifs médicaux
Article R.5212-4 du code de la santé publique</t>
  </si>
  <si>
    <t>Art.11 - arrêté du 8 septembre 2021
Article R.5212-9 du code de la santé publique</t>
  </si>
  <si>
    <t>Décret no 2026-299 du 17 avril 2026 relatif aux dispositifs médicaux
Art. R. 5212-33 du CSP</t>
  </si>
  <si>
    <t>* Les dispositifs médicaux implantables concernés par les règles particulières de traçabilité sont identifiés
* Les secteurs et professionnels concernés par ces règles sont identifiés
* Les responsabilités des différents acteurs en matière de traçabilité sont définies
* Les moyens organisationnels et informatiques nécessaires à la mise en œuvre de ces obligations sont disponibles</t>
  </si>
  <si>
    <t>Décret no 2026-299 du 17 avril 2026 relatif aux dispositifs médicaux
Art. R. 5212-34 à 36, 5212-42, 5212-44 et 5212-45 du CSP</t>
  </si>
  <si>
    <t>Les étapes du circuit des DMI (approvisionnement, stockage, dispensation, utilisation) sont-elles formalisées avec des responsabilités clairement définies ?</t>
  </si>
  <si>
    <r>
      <t xml:space="preserve">Art.4 et 5 - arrêté du 8 septembre 2021
</t>
    </r>
    <r>
      <rPr>
        <b/>
        <sz val="8"/>
        <color rgb="FFFF0000"/>
        <rFont val="Arial"/>
        <family val="2"/>
      </rPr>
      <t>Art. R.5212-35, 5212-37, 5212-38 du CSP</t>
    </r>
  </si>
  <si>
    <r>
      <t>Le système d'information permet-il d'</t>
    </r>
    <r>
      <rPr>
        <b/>
        <sz val="10.5"/>
        <rFont val="Calibri"/>
        <family val="2"/>
        <scheme val="minor"/>
      </rPr>
      <t>identifier rapidement les patients</t>
    </r>
    <r>
      <rPr>
        <sz val="10.5"/>
        <rFont val="Calibri"/>
        <family val="2"/>
        <scheme val="minor"/>
      </rPr>
      <t xml:space="preserve"> ayant bénéficié de l'implantation ou, le cas échéant, de l'explantation d'un dispositif médical implantable identifié par son </t>
    </r>
    <r>
      <rPr>
        <b/>
        <sz val="10.5"/>
        <rFont val="Calibri"/>
        <family val="2"/>
        <scheme val="minor"/>
      </rPr>
      <t>numéro de lot ou de série</t>
    </r>
    <r>
      <rPr>
        <sz val="10.5"/>
        <rFont val="Calibri"/>
        <family val="2"/>
        <scheme val="minor"/>
      </rPr>
      <t xml:space="preserve"> afin de faciliter leur information et leur prise en charge en cas d'</t>
    </r>
    <r>
      <rPr>
        <b/>
        <sz val="10.5"/>
        <rFont val="Calibri"/>
        <family val="2"/>
        <scheme val="minor"/>
      </rPr>
      <t xml:space="preserve">alerte sanitaire, de rappel de lot ou d'incident de matériovigilance </t>
    </r>
    <r>
      <rPr>
        <sz val="10.5"/>
        <rFont val="Calibri"/>
        <family val="2"/>
        <scheme val="minor"/>
      </rPr>
      <t>?</t>
    </r>
  </si>
  <si>
    <t>A28</t>
  </si>
  <si>
    <t>A29</t>
  </si>
  <si>
    <r>
      <t xml:space="preserve">Art.15 - arrêté du 8 septembre 2021
</t>
    </r>
    <r>
      <rPr>
        <b/>
        <sz val="8"/>
        <color rgb="FFFF0000"/>
        <rFont val="Arial"/>
        <family val="2"/>
      </rPr>
      <t>Décret no 2026-299 du 17 avril 2026 relatif aux dispositifs médicaux - Section 5 - Art. R. 5212-37</t>
    </r>
  </si>
  <si>
    <r>
      <t xml:space="preserve">L'enregistrement de la réception/délivrance dans le SI comporte-t-il </t>
    </r>
    <r>
      <rPr>
        <b/>
        <sz val="10.5"/>
        <rFont val="Calibri"/>
        <family val="2"/>
        <scheme val="minor"/>
      </rPr>
      <t xml:space="preserve">l'identifiant unique du dispositif, dit IUD, </t>
    </r>
    <r>
      <rPr>
        <b/>
        <u/>
        <sz val="10.5"/>
        <rFont val="Calibri"/>
        <family val="2"/>
        <scheme val="minor"/>
      </rPr>
      <t>dès lors que celui-ci est disponible</t>
    </r>
    <r>
      <rPr>
        <sz val="10.5"/>
        <rFont val="Calibri"/>
        <family val="2"/>
        <scheme val="minor"/>
      </rPr>
      <t xml:space="preserve"> ?</t>
    </r>
  </si>
  <si>
    <r>
      <t xml:space="preserve">L'enregistrement de la réception/délivrance dans le SI comporte-t-il le </t>
    </r>
    <r>
      <rPr>
        <b/>
        <sz val="10.5"/>
        <rFont val="Calibri"/>
        <family val="2"/>
        <scheme val="minor"/>
      </rPr>
      <t>nom ou dénomination commerciale du dispositif</t>
    </r>
    <r>
      <rPr>
        <sz val="10.5"/>
        <rFont val="Calibri"/>
        <family val="2"/>
        <scheme val="minor"/>
      </rPr>
      <t xml:space="preserve"> ?</t>
    </r>
  </si>
  <si>
    <r>
      <t xml:space="preserve">L'enregistrement de la réception/délivrance dans le SI comporte-t-il le </t>
    </r>
    <r>
      <rPr>
        <b/>
        <sz val="10.5"/>
        <rFont val="Calibri"/>
        <family val="2"/>
        <scheme val="minor"/>
      </rPr>
      <t>nom du fabricant</t>
    </r>
    <r>
      <rPr>
        <sz val="10.5"/>
        <rFont val="Calibri"/>
        <family val="2"/>
        <scheme val="minor"/>
      </rPr>
      <t xml:space="preserve"> ou de son mandataire ?</t>
    </r>
  </si>
  <si>
    <r>
      <t>L'enregistrement de la réception/délivrance dans le SI comporte-t-il</t>
    </r>
    <r>
      <rPr>
        <b/>
        <sz val="10.5"/>
        <rFont val="Calibri"/>
        <family val="2"/>
        <scheme val="minor"/>
      </rPr>
      <t xml:space="preserve"> la référence</t>
    </r>
    <r>
      <rPr>
        <sz val="10.5"/>
        <rFont val="Calibri"/>
        <family val="2"/>
        <scheme val="minor"/>
      </rPr>
      <t xml:space="preserve"> ou numéro dans le catalogue du fabricant ?</t>
    </r>
  </si>
  <si>
    <r>
      <t xml:space="preserve">L'enregistrement de la réception/délivrance dans le SI comporte-t-il la </t>
    </r>
    <r>
      <rPr>
        <b/>
        <sz val="10.5"/>
        <rFont val="Calibri"/>
        <family val="2"/>
        <scheme val="minor"/>
      </rPr>
      <t>date de</t>
    </r>
    <r>
      <rPr>
        <sz val="10.5"/>
        <rFont val="Calibri"/>
        <family val="2"/>
        <scheme val="minor"/>
      </rPr>
      <t xml:space="preserve"> réception/</t>
    </r>
    <r>
      <rPr>
        <b/>
        <sz val="10.5"/>
        <rFont val="Calibri"/>
        <family val="2"/>
        <scheme val="minor"/>
      </rPr>
      <t>délivrance</t>
    </r>
    <r>
      <rPr>
        <sz val="10.5"/>
        <rFont val="Calibri"/>
        <family val="2"/>
        <scheme val="minor"/>
      </rPr>
      <t xml:space="preserve"> ?</t>
    </r>
  </si>
  <si>
    <r>
      <t xml:space="preserve">L'enregistrement de la délivrance dans le SI comporte-t-il </t>
    </r>
    <r>
      <rPr>
        <b/>
        <sz val="10.5"/>
        <rFont val="Calibri"/>
        <family val="2"/>
        <scheme val="minor"/>
      </rPr>
      <t>l'identification du service utilisateur</t>
    </r>
    <r>
      <rPr>
        <sz val="10.5"/>
        <rFont val="Calibri"/>
        <family val="2"/>
        <scheme val="minor"/>
      </rPr>
      <t xml:space="preserve"> ?</t>
    </r>
  </si>
  <si>
    <r>
      <t xml:space="preserve">L'enregistrement de la réception/délivrance dans le SI comporte-t-il </t>
    </r>
    <r>
      <rPr>
        <b/>
        <sz val="10.5"/>
        <rFont val="Calibri"/>
        <family val="2"/>
        <scheme val="minor"/>
      </rPr>
      <t xml:space="preserve">le numéro de série ou de lot </t>
    </r>
    <r>
      <rPr>
        <sz val="10.5"/>
        <rFont val="Calibri"/>
        <family val="2"/>
        <scheme val="minor"/>
      </rPr>
      <t>?</t>
    </r>
  </si>
  <si>
    <r>
      <t xml:space="preserve">L'enregistrement de l'utilisation du DMI dans le SI comporte-t-il les données relatives à </t>
    </r>
    <r>
      <rPr>
        <b/>
        <sz val="10.5"/>
        <rFont val="Calibri"/>
        <family val="2"/>
        <scheme val="minor"/>
      </rPr>
      <t>l'identification du service ou du professionnel de santé utilisateur</t>
    </r>
    <r>
      <rPr>
        <sz val="10.5"/>
        <rFont val="Calibri"/>
        <family val="2"/>
        <scheme val="minor"/>
      </rPr>
      <t xml:space="preserve"> ?</t>
    </r>
  </si>
  <si>
    <t>L'utilisation du DMI fait-elle l'objet d'un enregistrement informatique en temps réel dans le SI ?</t>
  </si>
  <si>
    <r>
      <t xml:space="preserve">L'enregistrement des informations relatives au DMI dans le dossier patient informatisé (DPI) comporte-t-il </t>
    </r>
    <r>
      <rPr>
        <b/>
        <sz val="10.5"/>
        <rFont val="Calibri"/>
        <family val="2"/>
        <scheme val="minor"/>
      </rPr>
      <t xml:space="preserve">l'identifiant unique du dispositif (IUD), </t>
    </r>
    <r>
      <rPr>
        <b/>
        <u/>
        <sz val="10.5"/>
        <rFont val="Calibri"/>
        <family val="2"/>
        <scheme val="minor"/>
      </rPr>
      <t>dès lors que celui-ci est disponible</t>
    </r>
    <r>
      <rPr>
        <sz val="10.5"/>
        <rFont val="Calibri"/>
        <family val="2"/>
        <scheme val="minor"/>
      </rPr>
      <t xml:space="preserve"> ?</t>
    </r>
  </si>
  <si>
    <r>
      <t xml:space="preserve">L'enregistrement des informations relatives au DMI dans le DPI comporte-t-il le </t>
    </r>
    <r>
      <rPr>
        <b/>
        <sz val="10.5"/>
        <rFont val="Calibri"/>
        <family val="2"/>
        <scheme val="minor"/>
      </rPr>
      <t>nom ou dénomination commerciale du dispositif</t>
    </r>
    <r>
      <rPr>
        <sz val="10.5"/>
        <rFont val="Calibri"/>
        <family val="2"/>
        <scheme val="minor"/>
      </rPr>
      <t xml:space="preserve"> ?</t>
    </r>
  </si>
  <si>
    <r>
      <t xml:space="preserve">L'enregistrement des informations relatives au DMI dans le DPI comporte-t-il le </t>
    </r>
    <r>
      <rPr>
        <b/>
        <sz val="10.5"/>
        <rFont val="Calibri"/>
        <family val="2"/>
        <scheme val="minor"/>
      </rPr>
      <t>nom du fabricant</t>
    </r>
    <r>
      <rPr>
        <sz val="10.5"/>
        <rFont val="Calibri"/>
        <family val="2"/>
        <scheme val="minor"/>
      </rPr>
      <t xml:space="preserve"> ou de son mandataire ?</t>
    </r>
  </si>
  <si>
    <r>
      <t>L'enregistrement des informations relatives au DMI dans le DPI comporte-t-il</t>
    </r>
    <r>
      <rPr>
        <b/>
        <sz val="10.5"/>
        <rFont val="Calibri"/>
        <family val="2"/>
        <scheme val="minor"/>
      </rPr>
      <t xml:space="preserve"> la référence</t>
    </r>
    <r>
      <rPr>
        <sz val="10.5"/>
        <rFont val="Calibri"/>
        <family val="2"/>
        <scheme val="minor"/>
      </rPr>
      <t xml:space="preserve"> ou numéro dans le catalogue du fabricant ?</t>
    </r>
  </si>
  <si>
    <r>
      <t xml:space="preserve">L'enregistrement des informations relatives au DMI dans le DPI comporte-t-il le </t>
    </r>
    <r>
      <rPr>
        <b/>
        <sz val="10.5"/>
        <rFont val="Calibri"/>
        <family val="2"/>
        <scheme val="minor"/>
      </rPr>
      <t xml:space="preserve">numéro de série ou de lot </t>
    </r>
    <r>
      <rPr>
        <sz val="10.5"/>
        <rFont val="Calibri"/>
        <family val="2"/>
        <scheme val="minor"/>
      </rPr>
      <t>?</t>
    </r>
  </si>
  <si>
    <r>
      <t xml:space="preserve">L'enregistrement des informations relatives au DMI dans le DPI comporte-t-il la </t>
    </r>
    <r>
      <rPr>
        <b/>
        <sz val="10.5"/>
        <rFont val="Calibri"/>
        <family val="2"/>
        <scheme val="minor"/>
      </rPr>
      <t>date d'implantation</t>
    </r>
    <r>
      <rPr>
        <sz val="10.5"/>
        <rFont val="Calibri"/>
        <family val="2"/>
        <scheme val="minor"/>
      </rPr>
      <t xml:space="preserve"> et le cas échéant la date d'explantation ?</t>
    </r>
  </si>
  <si>
    <r>
      <t xml:space="preserve">L'enregistrement des informations relatives au DMI dans le DPI comporte-t-il </t>
    </r>
    <r>
      <rPr>
        <b/>
        <sz val="10.5"/>
        <rFont val="Calibri"/>
        <family val="2"/>
        <scheme val="minor"/>
      </rPr>
      <t>l'identification de l'établissement</t>
    </r>
    <r>
      <rPr>
        <sz val="10.5"/>
        <rFont val="Calibri"/>
        <family val="2"/>
        <scheme val="minor"/>
      </rPr>
      <t xml:space="preserve"> où l'implantation ou l'explantation du DMI a été réalisée ?</t>
    </r>
  </si>
  <si>
    <r>
      <t xml:space="preserve">L'enregistrement des informations relatives au DMI dans le DPI comporte-t-il les données relatives à </t>
    </r>
    <r>
      <rPr>
        <b/>
        <sz val="10.5"/>
        <rFont val="Calibri"/>
        <family val="2"/>
        <scheme val="minor"/>
      </rPr>
      <t>l'identification du patient</t>
    </r>
    <r>
      <rPr>
        <sz val="10.5"/>
        <rFont val="Calibri"/>
        <family val="2"/>
        <scheme val="minor"/>
      </rPr>
      <t xml:space="preserve"> (l'identifiant national de santé ou à défaut, sexe, nom, prénom, date et lieu de naissance) ?</t>
    </r>
  </si>
  <si>
    <r>
      <t xml:space="preserve">Cet onglet permet d'analyser les étapes successives du circuit des DMI :
</t>
    </r>
    <r>
      <rPr>
        <b/>
        <sz val="12"/>
        <rFont val="Calibri"/>
        <family val="2"/>
      </rPr>
      <t xml:space="preserve">- Commande fournisseurs
- Réception/Délivrance
- Stockage
- Utilisation DMI (implantation, explantation et le cas échéant la reprise chirurgicale)
- Information patient
</t>
    </r>
    <r>
      <rPr>
        <sz val="12"/>
        <rFont val="Calibri"/>
        <family val="2"/>
      </rPr>
      <t xml:space="preserve">L'évaluation des critères repose sur une approche multimodale associant </t>
    </r>
    <r>
      <rPr>
        <b/>
        <sz val="12"/>
        <rFont val="Calibri"/>
        <family val="2"/>
      </rPr>
      <t>entretiens avec les professionnels, observations de terrain, et consultation documentaire</t>
    </r>
    <r>
      <rPr>
        <sz val="12"/>
        <rFont val="Calibri"/>
        <family val="2"/>
      </rPr>
      <t xml:space="preserve">
Selon les critères, des élements de précisions et des attendus sont apporter pour permettre de situer le niveau de conformité</t>
    </r>
  </si>
  <si>
    <t>RÉCEPTION/DELIVRANCE</t>
  </si>
  <si>
    <t>* Conforme si l'identification complète du patient est enregistrée (l'identifiant national de santé ou à défaut, sexe, nom, prénom, date et lieu de naissance)</t>
  </si>
  <si>
    <t>A l’issue de tout acte d’implantation, une carte d'implant est-elle remise au patient ?</t>
  </si>
  <si>
    <t>B37</t>
  </si>
  <si>
    <t>B38</t>
  </si>
  <si>
    <t>B39</t>
  </si>
  <si>
    <t>B40</t>
  </si>
  <si>
    <t>B41</t>
  </si>
  <si>
    <t>B42</t>
  </si>
  <si>
    <r>
      <t xml:space="preserve">L'enregistrement des informations dans le DMP comporte-t-il </t>
    </r>
    <r>
      <rPr>
        <b/>
        <sz val="10.5"/>
        <rFont val="Calibri"/>
        <family val="2"/>
        <scheme val="minor"/>
      </rPr>
      <t>l'identification de l'établissement</t>
    </r>
    <r>
      <rPr>
        <sz val="10.5"/>
        <rFont val="Calibri"/>
        <family val="2"/>
        <scheme val="minor"/>
      </rPr>
      <t xml:space="preserve"> où l'implantation ou l'explantation du DMI a été réalisée ?</t>
    </r>
  </si>
  <si>
    <r>
      <t xml:space="preserve">L'enregistrement des informations dans le DMP comporte-t-il </t>
    </r>
    <r>
      <rPr>
        <b/>
        <sz val="10.5"/>
        <rFont val="Calibri"/>
        <family val="2"/>
        <scheme val="minor"/>
      </rPr>
      <t>la date d'implantation</t>
    </r>
    <r>
      <rPr>
        <sz val="10.5"/>
        <rFont val="Calibri"/>
        <family val="2"/>
        <scheme val="minor"/>
      </rPr>
      <t xml:space="preserve"> et le cas échéant la date d'explantation ?</t>
    </r>
  </si>
  <si>
    <r>
      <t xml:space="preserve">L'enregistrement des informations dans le DMP comporte-t-il </t>
    </r>
    <r>
      <rPr>
        <b/>
        <sz val="10.5"/>
        <rFont val="Calibri"/>
        <family val="2"/>
        <scheme val="minor"/>
      </rPr>
      <t xml:space="preserve">l'identification du service ou du professionnel de santé utilisateur </t>
    </r>
    <r>
      <rPr>
        <sz val="10.5"/>
        <rFont val="Calibri"/>
        <family val="2"/>
        <scheme val="minor"/>
      </rPr>
      <t>?</t>
    </r>
  </si>
  <si>
    <r>
      <t xml:space="preserve">L'enregistrement des informations dans le DMP comporte-t-il les </t>
    </r>
    <r>
      <rPr>
        <b/>
        <sz val="10.5"/>
        <rFont val="Calibri"/>
        <family val="2"/>
        <scheme val="minor"/>
      </rPr>
      <t>mises en garde, précautions ou mesures à prendre</t>
    </r>
    <r>
      <rPr>
        <sz val="10.5"/>
        <rFont val="Calibri"/>
        <family val="2"/>
        <scheme val="minor"/>
      </rPr>
      <t xml:space="preserve"> par le patient ou par un professionnel de santé prévisibles à l'égard de la réalisation de certains examens médicaux (radiologie, …) ?</t>
    </r>
  </si>
  <si>
    <r>
      <t xml:space="preserve">L'enregistrement des informations dans le DMP comporte-t-il toute autre information destinée à garantir </t>
    </r>
    <r>
      <rPr>
        <b/>
        <sz val="10.5"/>
        <rFont val="Calibri"/>
        <family val="2"/>
        <scheme val="minor"/>
      </rPr>
      <t>la sécurité du patient et le suivi correct de l’implant</t>
    </r>
    <r>
      <rPr>
        <sz val="10.5"/>
        <rFont val="Calibri"/>
        <family val="2"/>
        <scheme val="minor"/>
      </rPr>
      <t>, incluant celles de la notice d’utilisation — en particulier les données quantitatives et qualitatives sur les matériaux et substances auxquels le patient peut être exposé, ainsi que les précautions spécifiques à respecter ?</t>
    </r>
  </si>
  <si>
    <r>
      <t xml:space="preserve">L'enregistrement des informations dans le dossier médical partagé (DMP) comporte-t-il </t>
    </r>
    <r>
      <rPr>
        <b/>
        <sz val="10.5"/>
        <rFont val="Calibri"/>
        <family val="2"/>
        <scheme val="minor"/>
      </rPr>
      <t>l'identification du dispositif</t>
    </r>
    <r>
      <rPr>
        <sz val="10.5"/>
        <rFont val="Calibri"/>
        <family val="2"/>
        <scheme val="minor"/>
      </rPr>
      <t xml:space="preserve"> (nom, numéro de série, numéro de lot, IUD, modèle du dispositif, nom, adresse et site internet du fabricant)</t>
    </r>
  </si>
  <si>
    <r>
      <t xml:space="preserve">L'enregistrement des informations dans le DMP comporte-t-il la </t>
    </r>
    <r>
      <rPr>
        <b/>
        <sz val="10.5"/>
        <rFont val="Calibri"/>
        <family val="2"/>
        <scheme val="minor"/>
      </rPr>
      <t>durée de vie prévue du DMI et le suivi éventuel</t>
    </r>
    <r>
      <rPr>
        <sz val="10.5"/>
        <rFont val="Calibri"/>
        <family val="2"/>
        <scheme val="minor"/>
      </rPr>
      <t xml:space="preserve"> ?</t>
    </r>
  </si>
  <si>
    <r>
      <rPr>
        <sz val="10.5"/>
        <rFont val="Calibri"/>
        <family val="2"/>
        <scheme val="minor"/>
      </rPr>
      <t xml:space="preserve">L'établissement dispose-t-il de règles formalisées sur la traçabilité des dispositifs médicaux pour l'ensemble des services et des professionnels impliqués dans leur </t>
    </r>
    <r>
      <rPr>
        <b/>
        <sz val="10.5"/>
        <rFont val="Calibri"/>
        <family val="2"/>
        <scheme val="minor"/>
      </rPr>
      <t>délivrance, leur utilisation, leur implantation ou leur explantation ?</t>
    </r>
  </si>
  <si>
    <t>* Conforme si l'information est traçée que le DMI comporte ou non des précautions spécifiques à respecter</t>
  </si>
  <si>
    <r>
      <rPr>
        <b/>
        <sz val="12"/>
        <rFont val="Calibri"/>
        <family val="2"/>
      </rPr>
      <t>L’Arrêté du 8 septembre 2021 relatif au management de la qualité du circuit des DMI</t>
    </r>
    <r>
      <rPr>
        <sz val="12"/>
        <rFont val="Calibri"/>
        <family val="2"/>
      </rPr>
      <t xml:space="preserve"> pose les exigences organisationnelles permettant de sécuriser l’ensemble du circuit des dispositifs médicaux implantables (DMI), depuis leur référencement et leur réception jusqu’à leur utilisation, leur traçabilité et la gestion des événements indésirables associés.
Depuis le 17 avril 2026, ce cadre est renforcé par le </t>
    </r>
    <r>
      <rPr>
        <b/>
        <sz val="12"/>
        <rFont val="Calibri"/>
        <family val="2"/>
      </rPr>
      <t>Décret n° 2026-299 du 17 avril 2026 relatif aux dispositifs médicaux</t>
    </r>
    <r>
      <rPr>
        <sz val="12"/>
        <rFont val="Calibri"/>
        <family val="2"/>
      </rPr>
      <t xml:space="preserve">, qui précise les </t>
    </r>
    <r>
      <rPr>
        <b/>
        <sz val="12"/>
        <color rgb="FFFF0000"/>
        <rFont val="Calibri"/>
        <family val="2"/>
      </rPr>
      <t>règles particulières de traçabilité applicables aux dispositifs implantables</t>
    </r>
    <r>
      <rPr>
        <sz val="12"/>
        <rFont val="Calibri"/>
        <family val="2"/>
      </rPr>
      <t xml:space="preserve">. La logique de traçabilité couvre désormais l'ensemble du parcours du dispositif en lien avec les actes de soins, qu'il s'agisse de son </t>
    </r>
    <r>
      <rPr>
        <b/>
        <sz val="12"/>
        <rFont val="Calibri"/>
        <family val="2"/>
      </rPr>
      <t>implantation, d'une réintervention ou d'une reprise, ainsi que de son explantation</t>
    </r>
    <r>
      <rPr>
        <sz val="12"/>
        <rFont val="Calibri"/>
        <family val="2"/>
      </rPr>
      <t xml:space="preserve">. Le décret prévoit l'enregistrement, dans le dossier médical du patient et, le cas échéant, dans le Dossier Médical Partagé, des données nécessaires à l'identification du dispositif, de son implantation ou de son explantation. Il introduit également le fait que le </t>
    </r>
    <r>
      <rPr>
        <b/>
        <sz val="12"/>
        <rFont val="Calibri"/>
        <family val="2"/>
      </rPr>
      <t>professionnel de santé réalisant l'acte d'implantation doit vérifier la concordance entre les informations consignées dans le dossier médical du patient et celles figurant sur la carte d'implant remise au patient (art. R.5212-44)</t>
    </r>
    <r>
      <rPr>
        <sz val="12"/>
        <rFont val="Calibri"/>
        <family val="2"/>
      </rPr>
      <t xml:space="preserve">. Ces dispositions visent notamment à permettre l'identification rapide des patients concernés en cas d'incident, d'alerte sanitaire ou de rappel de lot, tout en garantissant la fiabilité des informations communiquées au patient.
En parallèle, la certification des établissements de santé portée par la Haute Autorité de Santé évalue la traduction concrète de ces exigences dans les pratiques professionnelles et l’expérience patient, notamment au travers :
- du </t>
    </r>
    <r>
      <rPr>
        <b/>
        <sz val="12"/>
        <rFont val="Calibri"/>
        <family val="2"/>
      </rPr>
      <t>critère 1.2-04</t>
    </r>
    <r>
      <rPr>
        <sz val="12"/>
        <rFont val="Calibri"/>
        <family val="2"/>
      </rPr>
      <t xml:space="preserve">, qui vérifie que l'équipe remet au patient la carte d'implant et l'informe sur les complications et les conduites à tenir ;
- du </t>
    </r>
    <r>
      <rPr>
        <b/>
        <sz val="12"/>
        <rFont val="Calibri"/>
        <family val="2"/>
      </rPr>
      <t>critère 2.3-09</t>
    </r>
    <r>
      <rPr>
        <sz val="12"/>
        <rFont val="Calibri"/>
        <family val="2"/>
      </rPr>
      <t>, qui apprécie la capacité des équipes à analyser et améliorer l’utilisation de la check-list « Sécurité du patient » en secteur interventionnel.
L’articulation de ces trois dimensions – management de la qualité du circuit des DMI, traçabilité réglementaire renforcée et évaluation des pratiques par la certification HAS – contribue à sécuriser l’utilisation des dispositifs médicaux implantables et à garantir la continuité de l’information du patient tout au long de son parcours de soins.</t>
    </r>
  </si>
  <si>
    <t>Art.15 - arrêté du 8 septembre 2021
Critère 1.2-04 du manuel de certification HAS</t>
  </si>
  <si>
    <r>
      <rPr>
        <b/>
        <sz val="8"/>
        <color rgb="FFFF0000"/>
        <rFont val="Arial"/>
        <family val="2"/>
      </rPr>
      <t>Décret no 2026-299 du 17 avril 2026 relatif aux dispositifs médicaux - Section 5 -Art. R. 5212-39</t>
    </r>
    <r>
      <rPr>
        <sz val="8"/>
        <color rgb="FF0070C0"/>
        <rFont val="Arial"/>
        <family val="2"/>
      </rPr>
      <t xml:space="preserve">
Article 18 règlement (EU) 2017/745
Art.15 - arrêté du 8 septembre 2021
</t>
    </r>
  </si>
  <si>
    <r>
      <rPr>
        <b/>
        <sz val="8"/>
        <color rgb="FFFF0000"/>
        <rFont val="Arial"/>
        <family val="2"/>
      </rPr>
      <t>Décret no 2026-299 du 17 avril 2026 relatif aux dispositifs médicaux - Section 5 -Art. R. 5212-38</t>
    </r>
    <r>
      <rPr>
        <sz val="8"/>
        <color rgb="FF0070C0"/>
        <rFont val="Arial"/>
        <family val="2"/>
      </rPr>
      <t xml:space="preserve">
Article 18 règlement (EU) 2017/745
Art.15 - arrêté du 8 septembre 2021
</t>
    </r>
  </si>
  <si>
    <r>
      <rPr>
        <b/>
        <sz val="8"/>
        <color rgb="FFFF0000"/>
        <rFont val="Arial"/>
        <family val="2"/>
      </rPr>
      <t>Décret no 2026-299 du 17 avril 2026 relatif aux dispositifs médicaux - Section 5 -Art. R. 5212-44</t>
    </r>
    <r>
      <rPr>
        <sz val="8"/>
        <color rgb="FF0070C0"/>
        <rFont val="Arial"/>
        <family val="2"/>
      </rPr>
      <t xml:space="preserve">
Article 18 règlement (EU) 2017/745
Art.15 - arrêté du 8 septembre 2021
Critère 1.2-04 du manuel de certification HAS</t>
    </r>
  </si>
  <si>
    <r>
      <rPr>
        <b/>
        <sz val="8"/>
        <color rgb="FFFF0000"/>
        <rFont val="Arial"/>
        <family val="2"/>
      </rPr>
      <t>Décret no 2026-299 du 17 avril 2026 relatif aux dispositifs médicaux - Section 5 -Art. R. 5212-39 et 5212-44</t>
    </r>
    <r>
      <rPr>
        <sz val="8"/>
        <color rgb="FF0070C0"/>
        <rFont val="Arial"/>
        <family val="2"/>
      </rPr>
      <t xml:space="preserve">
Article 18 règlement (EU) 2017/745
Art.15 - arrêté du 8 septembre 2021
</t>
    </r>
  </si>
  <si>
    <r>
      <rPr>
        <b/>
        <sz val="8"/>
        <color rgb="FFFF0000"/>
        <rFont val="Arial"/>
        <family val="2"/>
      </rPr>
      <t>Décret no 2026-299 du 17 avril 2026 relatif aux dispositifs médicaux - Section 5 -Art. R. 5212-44</t>
    </r>
    <r>
      <rPr>
        <sz val="8"/>
        <color rgb="FF0070C0"/>
        <rFont val="Arial"/>
        <family val="2"/>
      </rPr>
      <t xml:space="preserve">
Article 18 règlement (EU) 2017/745
Art.15 - arrêté du 8 septembre 2021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</si>
</sst>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sz val="10"/>
      <name val="Calibri"/>
      <family val="2"/>
    </font>
    <font>
      <sz val="10"/>
      <color indexed="24"/>
      <name val="Calibri"/>
      <family val="2"/>
    </font>
    <font>
      <b/>
      <sz val="10"/>
      <color indexed="24"/>
      <name val="Calibri"/>
      <family val="2"/>
    </font>
    <font>
      <sz val="12"/>
      <name val="Calibri"/>
      <family val="2"/>
    </font>
    <font>
      <b/>
      <sz val="12"/>
      <name val="Calibri"/>
      <family val="2"/>
    </font>
    <font>
      <sz val="8"/>
      <name val="Calibri"/>
      <family val="2"/>
    </font>
    <font>
      <sz val="11"/>
      <color theme="1"/>
      <name val="Calibri"/>
      <family val="2"/>
      <scheme val="minor"/>
    </font>
    <font>
      <sz val="11"/>
      <color theme="0"/>
      <name val="Calibri"/>
      <family val="2"/>
      <scheme val="minor"/>
    </font>
    <font>
      <sz val="11"/>
      <color rgb="FFFF0000"/>
      <name val="Calibri"/>
      <family val="2"/>
      <scheme val="minor"/>
    </font>
    <font>
      <b/>
      <sz val="11"/>
      <color theme="1"/>
      <name val="Calibri"/>
      <family val="2"/>
      <scheme val="minor"/>
    </font>
    <font>
      <b/>
      <sz val="11"/>
      <color theme="0"/>
      <name val="Calibri"/>
      <family val="2"/>
      <scheme val="minor"/>
    </font>
    <font>
      <b/>
      <sz val="14"/>
      <color indexed="9"/>
      <name val="Calibri"/>
      <family val="2"/>
      <scheme val="minor"/>
    </font>
    <font>
      <sz val="10.5"/>
      <name val="Calibri"/>
      <family val="2"/>
      <scheme val="minor"/>
    </font>
    <font>
      <b/>
      <sz val="10.5"/>
      <name val="Calibri"/>
      <family val="2"/>
      <scheme val="minor"/>
    </font>
    <font>
      <b/>
      <sz val="11"/>
      <name val="Calibri"/>
      <family val="2"/>
      <scheme val="minor"/>
    </font>
    <font>
      <b/>
      <sz val="12"/>
      <color indexed="9"/>
      <name val="Calibri"/>
      <family val="2"/>
      <scheme val="minor"/>
    </font>
    <font>
      <sz val="12"/>
      <color indexed="9"/>
      <name val="Calibri"/>
      <family val="2"/>
      <scheme val="minor"/>
    </font>
    <font>
      <b/>
      <sz val="18"/>
      <color theme="0"/>
      <name val="Calibri"/>
      <family val="2"/>
      <scheme val="minor"/>
    </font>
    <font>
      <b/>
      <sz val="14"/>
      <color theme="1"/>
      <name val="Calibri"/>
      <family val="2"/>
      <scheme val="minor"/>
    </font>
    <font>
      <sz val="14"/>
      <color theme="0"/>
      <name val="Calibri"/>
      <family val="2"/>
      <scheme val="minor"/>
    </font>
    <font>
      <b/>
      <sz val="10.5"/>
      <color rgb="FFFF0000"/>
      <name val="Calibri"/>
      <family val="2"/>
      <scheme val="minor"/>
    </font>
    <font>
      <b/>
      <sz val="16"/>
      <color rgb="FFFF0000"/>
      <name val="Calibri"/>
      <family val="2"/>
      <scheme val="minor"/>
    </font>
    <font>
      <b/>
      <sz val="11"/>
      <color rgb="FFFF0000"/>
      <name val="Calibri"/>
      <family val="2"/>
      <scheme val="minor"/>
    </font>
    <font>
      <b/>
      <sz val="14"/>
      <color theme="0"/>
      <name val="Calibri"/>
      <family val="2"/>
      <scheme val="minor"/>
    </font>
    <font>
      <sz val="12"/>
      <color theme="0"/>
      <name val="Calibri"/>
      <family val="2"/>
      <scheme val="minor"/>
    </font>
    <font>
      <b/>
      <sz val="24"/>
      <color theme="1"/>
      <name val="Calibri"/>
      <family val="2"/>
      <scheme val="minor"/>
    </font>
    <font>
      <b/>
      <sz val="24"/>
      <color theme="0"/>
      <name val="Calibri"/>
      <family val="2"/>
      <scheme val="minor"/>
    </font>
    <font>
      <sz val="10"/>
      <color rgb="FFFF0000"/>
      <name val="Calibri"/>
      <family val="2"/>
    </font>
    <font>
      <b/>
      <sz val="14"/>
      <color rgb="FFFF0000"/>
      <name val="Calibri"/>
      <family val="2"/>
      <scheme val="minor"/>
    </font>
    <font>
      <sz val="10.5"/>
      <color theme="0" tint="-0.14999847407452621"/>
      <name val="Calibri"/>
      <family val="2"/>
      <scheme val="minor"/>
    </font>
    <font>
      <b/>
      <sz val="20"/>
      <color theme="0"/>
      <name val="Calibri"/>
      <family val="2"/>
      <scheme val="minor"/>
    </font>
    <font>
      <b/>
      <sz val="18"/>
      <color rgb="FFFFFFFF"/>
      <name val="Calibri"/>
      <family val="2"/>
    </font>
    <font>
      <sz val="12"/>
      <color theme="1"/>
      <name val="Calibri"/>
      <family val="2"/>
      <scheme val="minor"/>
    </font>
    <font>
      <sz val="8"/>
      <name val="Calibri"/>
      <family val="2"/>
      <scheme val="minor"/>
    </font>
    <font>
      <sz val="8"/>
      <name val="Arial"/>
      <family val="2"/>
    </font>
    <font>
      <sz val="10"/>
      <name val="Arial"/>
      <family val="2"/>
    </font>
    <font>
      <b/>
      <sz val="14"/>
      <color theme="0"/>
      <name val="Arial"/>
      <family val="2"/>
    </font>
    <font>
      <b/>
      <sz val="13"/>
      <color rgb="FF002060"/>
      <name val="Arial"/>
      <family val="2"/>
    </font>
    <font>
      <sz val="13"/>
      <name val="Arial"/>
      <family val="2"/>
    </font>
    <font>
      <sz val="14"/>
      <name val="Arial"/>
      <family val="2"/>
    </font>
    <font>
      <b/>
      <sz val="14"/>
      <color indexed="65"/>
      <name val="Arial"/>
      <family val="2"/>
    </font>
    <font>
      <sz val="11"/>
      <color rgb="FF034EA2"/>
      <name val="Arial"/>
      <family val="2"/>
    </font>
    <font>
      <b/>
      <sz val="10"/>
      <color rgb="FF034EA2"/>
      <name val="Arial"/>
      <family val="2"/>
    </font>
    <font>
      <sz val="10"/>
      <color rgb="FF034EA2"/>
      <name val="Arial"/>
      <family val="2"/>
    </font>
    <font>
      <sz val="8"/>
      <color rgb="FF0070C0"/>
      <name val="Arial"/>
      <family val="2"/>
    </font>
    <font>
      <b/>
      <sz val="14"/>
      <color theme="0"/>
      <name val="Calibri"/>
      <family val="2"/>
    </font>
    <font>
      <b/>
      <sz val="8"/>
      <color rgb="FFFF0000"/>
      <name val="Arial"/>
      <family val="2"/>
    </font>
    <font>
      <b/>
      <sz val="12"/>
      <color rgb="FFFF0000"/>
      <name val="Calibri"/>
      <family val="2"/>
    </font>
    <font>
      <b/>
      <u/>
      <sz val="10.5"/>
      <name val="Calibri"/>
      <family val="2"/>
      <scheme val="minor"/>
    </font>
  </fonts>
  <fills count="20">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
      <patternFill patternType="solid">
        <fgColor theme="5" tint="-0.499984740745262"/>
        <bgColor indexed="64"/>
      </patternFill>
    </fill>
    <fill>
      <patternFill patternType="solid">
        <fgColor rgb="FF0070C0"/>
        <bgColor indexed="64"/>
      </patternFill>
    </fill>
    <fill>
      <patternFill patternType="solid">
        <fgColor theme="8" tint="0.79998168889431442"/>
        <bgColor indexed="64"/>
      </patternFill>
    </fill>
    <fill>
      <patternFill patternType="solid">
        <fgColor rgb="FF00B050"/>
        <bgColor indexed="64"/>
      </patternFill>
    </fill>
    <fill>
      <patternFill patternType="solid">
        <fgColor rgb="FFC4D79B"/>
        <bgColor rgb="FF000000"/>
      </patternFill>
    </fill>
    <fill>
      <patternFill patternType="solid">
        <fgColor rgb="FFC00000"/>
        <bgColor indexed="64"/>
      </patternFill>
    </fill>
    <fill>
      <patternFill patternType="solid">
        <fgColor theme="8"/>
        <bgColor indexed="64"/>
      </patternFill>
    </fill>
    <fill>
      <patternFill patternType="solid">
        <fgColor theme="2"/>
        <bgColor indexed="64"/>
      </patternFill>
    </fill>
    <fill>
      <patternFill patternType="solid">
        <fgColor rgb="FF034EA2"/>
        <bgColor rgb="FF034EA2"/>
      </patternFill>
    </fill>
    <fill>
      <patternFill patternType="solid">
        <fgColor rgb="FFE1F0CC"/>
        <bgColor rgb="FFE1F0CC"/>
      </patternFill>
    </fill>
    <fill>
      <patternFill patternType="solid">
        <fgColor rgb="FFFFFFFF"/>
        <bgColor indexed="64"/>
      </patternFill>
    </fill>
    <fill>
      <patternFill patternType="solid">
        <fgColor theme="4"/>
        <bgColor rgb="FF000000"/>
      </patternFill>
    </fill>
    <fill>
      <patternFill patternType="solid">
        <fgColor theme="5" tint="-0.249977111117893"/>
        <bgColor rgb="FF000000"/>
      </patternFill>
    </fill>
    <fill>
      <patternFill patternType="darkGrid">
        <bgColor theme="0" tint="-0.14996795556505021"/>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rgb="FF034EA2"/>
      </left>
      <right/>
      <top style="thin">
        <color rgb="FF034EA2"/>
      </top>
      <bottom style="thin">
        <color rgb="FF034EA2"/>
      </bottom>
      <diagonal/>
    </border>
    <border>
      <left/>
      <right/>
      <top style="thin">
        <color rgb="FF034EA2"/>
      </top>
      <bottom style="thin">
        <color rgb="FF034EA2"/>
      </bottom>
      <diagonal/>
    </border>
    <border>
      <left style="thin">
        <color rgb="FF034EA2"/>
      </left>
      <right style="thin">
        <color rgb="FF034EA2"/>
      </right>
      <top/>
      <bottom style="thin">
        <color rgb="FF034EA2"/>
      </bottom>
      <diagonal/>
    </border>
    <border>
      <left/>
      <right style="thin">
        <color rgb="FF034EA2"/>
      </right>
      <top/>
      <bottom style="thin">
        <color rgb="FF034EA2"/>
      </bottom>
      <diagonal/>
    </border>
  </borders>
  <cellStyleXfs count="5">
    <xf numFmtId="0" fontId="0" fillId="0" borderId="0"/>
    <xf numFmtId="0" fontId="1" fillId="0" borderId="0"/>
    <xf numFmtId="9" fontId="7" fillId="0" borderId="0" applyFont="0" applyFill="0" applyBorder="0" applyAlignment="0" applyProtection="0"/>
    <xf numFmtId="0" fontId="35" fillId="0" borderId="0"/>
    <xf numFmtId="0" fontId="36" fillId="0" borderId="0"/>
  </cellStyleXfs>
  <cellXfs count="173">
    <xf numFmtId="0" fontId="0" fillId="0" borderId="0" xfId="0"/>
    <xf numFmtId="0" fontId="8" fillId="2" borderId="1" xfId="0" applyFont="1" applyFill="1" applyBorder="1"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justify" vertical="center" wrapText="1"/>
    </xf>
    <xf numFmtId="0" fontId="0" fillId="3" borderId="0" xfId="0" applyFill="1"/>
    <xf numFmtId="0" fontId="0" fillId="3" borderId="0" xfId="0" applyFill="1" applyAlignment="1">
      <alignment vertical="center"/>
    </xf>
    <xf numFmtId="0" fontId="0" fillId="3" borderId="0" xfId="0" applyFill="1"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center" wrapText="1"/>
    </xf>
    <xf numFmtId="0" fontId="0" fillId="3" borderId="0" xfId="0" applyFill="1" applyAlignment="1">
      <alignment horizontal="left" vertical="center"/>
    </xf>
    <xf numFmtId="0" fontId="0" fillId="3" borderId="0" xfId="0" applyFill="1" applyAlignment="1">
      <alignment horizontal="left" vertical="center" wrapText="1"/>
    </xf>
    <xf numFmtId="0" fontId="0" fillId="3" borderId="0" xfId="0" quotePrefix="1" applyFill="1" applyAlignment="1">
      <alignment horizontal="left" vertical="center" wrapText="1"/>
    </xf>
    <xf numFmtId="0" fontId="0" fillId="3" borderId="0" xfId="0" applyFill="1" applyAlignment="1">
      <alignment horizontal="center" vertical="center" wrapText="1"/>
    </xf>
    <xf numFmtId="0" fontId="13" fillId="3" borderId="0" xfId="0" applyFont="1" applyFill="1" applyAlignment="1" applyProtection="1">
      <alignment horizontal="center" vertical="center" wrapText="1"/>
      <protection locked="0"/>
    </xf>
    <xf numFmtId="0" fontId="14" fillId="3" borderId="0" xfId="0" applyFont="1" applyFill="1" applyAlignment="1" applyProtection="1">
      <alignment horizontal="center" vertical="center" wrapText="1"/>
      <protection locked="0"/>
    </xf>
    <xf numFmtId="0" fontId="0" fillId="0" borderId="1" xfId="0" applyBorder="1"/>
    <xf numFmtId="0" fontId="0" fillId="0" borderId="0" xfId="0" applyAlignment="1">
      <alignment horizontal="center"/>
    </xf>
    <xf numFmtId="0" fontId="0" fillId="0" borderId="0" xfId="0" applyAlignment="1">
      <alignment wrapText="1"/>
    </xf>
    <xf numFmtId="0" fontId="0" fillId="0" borderId="0" xfId="0" applyAlignment="1">
      <alignment vertical="center" wrapText="1"/>
    </xf>
    <xf numFmtId="0" fontId="8" fillId="2" borderId="1" xfId="0" applyFont="1" applyFill="1" applyBorder="1" applyAlignment="1">
      <alignment horizontal="center" wrapText="1"/>
    </xf>
    <xf numFmtId="0" fontId="0" fillId="0" borderId="1" xfId="0" applyBorder="1" applyAlignment="1">
      <alignment horizontal="center" vertical="center"/>
    </xf>
    <xf numFmtId="0" fontId="0" fillId="4" borderId="0" xfId="0" applyFill="1"/>
    <xf numFmtId="0" fontId="0" fillId="4" borderId="0" xfId="0" applyFill="1" applyAlignment="1">
      <alignment horizontal="center"/>
    </xf>
    <xf numFmtId="0" fontId="8" fillId="6" borderId="1" xfId="0" applyFont="1" applyFill="1" applyBorder="1"/>
    <xf numFmtId="0" fontId="0" fillId="0" borderId="1" xfId="0" applyBorder="1" applyAlignment="1">
      <alignment horizontal="left"/>
    </xf>
    <xf numFmtId="0" fontId="0" fillId="0" borderId="2" xfId="0" applyBorder="1" applyAlignment="1">
      <alignment horizontal="center" vertical="center"/>
    </xf>
    <xf numFmtId="0" fontId="12"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7" fillId="7"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5" borderId="1" xfId="0" applyFont="1" applyFill="1" applyBorder="1" applyAlignment="1" applyProtection="1">
      <alignment horizontal="center" vertical="center" wrapText="1"/>
      <protection locked="0"/>
    </xf>
    <xf numFmtId="0" fontId="14" fillId="8" borderId="1" xfId="0" applyFont="1" applyFill="1" applyBorder="1" applyAlignment="1" applyProtection="1">
      <alignment horizontal="center" vertical="center" wrapText="1"/>
      <protection locked="0"/>
    </xf>
    <xf numFmtId="0" fontId="16" fillId="2" borderId="3" xfId="0" applyFont="1" applyFill="1" applyBorder="1" applyAlignment="1">
      <alignment horizontal="center" vertical="center" wrapText="1"/>
    </xf>
    <xf numFmtId="0" fontId="17" fillId="7" borderId="4" xfId="0" applyFont="1" applyFill="1" applyBorder="1" applyAlignment="1">
      <alignment horizontal="left" vertical="center" wrapText="1"/>
    </xf>
    <xf numFmtId="0" fontId="18" fillId="9" borderId="1" xfId="0" applyFont="1" applyFill="1" applyBorder="1" applyAlignment="1">
      <alignment horizontal="center" vertical="center" wrapText="1"/>
    </xf>
    <xf numFmtId="0" fontId="0" fillId="0" borderId="2" xfId="0" applyBorder="1"/>
    <xf numFmtId="0" fontId="0" fillId="3" borderId="2" xfId="0" applyFill="1" applyBorder="1"/>
    <xf numFmtId="0" fontId="0" fillId="3" borderId="5" xfId="0" applyFill="1" applyBorder="1"/>
    <xf numFmtId="0" fontId="0" fillId="3" borderId="6" xfId="0" applyFill="1" applyBorder="1"/>
    <xf numFmtId="0" fontId="16" fillId="3" borderId="0" xfId="0" applyFont="1" applyFill="1" applyAlignment="1">
      <alignment horizontal="center" vertical="center" wrapText="1"/>
    </xf>
    <xf numFmtId="0" fontId="16" fillId="2" borderId="4" xfId="0" applyFont="1" applyFill="1" applyBorder="1" applyAlignment="1">
      <alignment horizontal="center" vertical="center" wrapText="1"/>
    </xf>
    <xf numFmtId="0" fontId="0" fillId="3" borderId="0" xfId="0" applyFill="1" applyAlignment="1">
      <alignment horizontal="center"/>
    </xf>
    <xf numFmtId="0" fontId="0" fillId="3" borderId="2" xfId="0" applyFill="1" applyBorder="1" applyAlignment="1">
      <alignment horizontal="center"/>
    </xf>
    <xf numFmtId="0" fontId="0" fillId="4" borderId="5" xfId="0" applyFill="1" applyBorder="1"/>
    <xf numFmtId="0" fontId="2" fillId="0" borderId="0" xfId="1" applyFont="1" applyAlignment="1">
      <alignment vertical="center"/>
    </xf>
    <xf numFmtId="0" fontId="3" fillId="0" borderId="0" xfId="1" applyFont="1" applyAlignment="1">
      <alignment vertical="center"/>
    </xf>
    <xf numFmtId="0" fontId="1" fillId="0" borderId="0" xfId="1" applyAlignment="1">
      <alignment vertical="center"/>
    </xf>
    <xf numFmtId="0" fontId="2" fillId="3" borderId="0" xfId="1" applyFont="1" applyFill="1" applyAlignment="1">
      <alignment vertical="center"/>
    </xf>
    <xf numFmtId="0" fontId="3" fillId="3" borderId="0" xfId="1" applyFont="1" applyFill="1" applyAlignment="1">
      <alignment vertical="center"/>
    </xf>
    <xf numFmtId="0" fontId="1" fillId="3" borderId="0" xfId="1" applyFill="1" applyAlignment="1">
      <alignment vertical="center"/>
    </xf>
    <xf numFmtId="49" fontId="4" fillId="3" borderId="0" xfId="1" applyNumberFormat="1" applyFont="1" applyFill="1" applyAlignment="1">
      <alignment horizontal="left" vertical="center"/>
    </xf>
    <xf numFmtId="0" fontId="1" fillId="3" borderId="0" xfId="1" applyFill="1" applyAlignment="1">
      <alignment vertical="center" wrapText="1"/>
    </xf>
    <xf numFmtId="49" fontId="1" fillId="3" borderId="0" xfId="1" applyNumberFormat="1" applyFill="1" applyAlignment="1">
      <alignment vertical="center"/>
    </xf>
    <xf numFmtId="0" fontId="20" fillId="6" borderId="0" xfId="0" applyFont="1" applyFill="1" applyAlignment="1">
      <alignment horizontal="center"/>
    </xf>
    <xf numFmtId="0" fontId="20" fillId="6" borderId="1" xfId="0" applyFont="1" applyFill="1" applyBorder="1" applyAlignment="1">
      <alignment horizontal="center"/>
    </xf>
    <xf numFmtId="0" fontId="19" fillId="3" borderId="0" xfId="0" applyFont="1" applyFill="1" applyAlignment="1">
      <alignment horizontal="center" vertical="center" wrapText="1"/>
    </xf>
    <xf numFmtId="0" fontId="10" fillId="3" borderId="0" xfId="0" applyFont="1" applyFill="1" applyAlignment="1">
      <alignment horizontal="center" vertical="center"/>
    </xf>
    <xf numFmtId="9" fontId="7" fillId="0" borderId="1" xfId="2" applyFont="1" applyBorder="1" applyAlignment="1">
      <alignment horizontal="center" vertical="center"/>
    </xf>
    <xf numFmtId="9" fontId="7" fillId="3" borderId="0" xfId="2" applyFont="1" applyFill="1" applyAlignment="1">
      <alignment horizontal="center"/>
    </xf>
    <xf numFmtId="0" fontId="1" fillId="0" borderId="0" xfId="1" applyAlignment="1">
      <alignment vertical="center" wrapText="1"/>
    </xf>
    <xf numFmtId="0" fontId="21" fillId="8" borderId="1" xfId="0" applyFont="1" applyFill="1" applyBorder="1" applyAlignment="1" applyProtection="1">
      <alignment horizontal="center" vertical="center" wrapText="1"/>
      <protection locked="0"/>
    </xf>
    <xf numFmtId="0" fontId="22" fillId="3" borderId="0" xfId="0" applyFont="1" applyFill="1"/>
    <xf numFmtId="0" fontId="9" fillId="0" borderId="0" xfId="0" applyFont="1" applyAlignment="1">
      <alignment wrapText="1"/>
    </xf>
    <xf numFmtId="0" fontId="25" fillId="7" borderId="4" xfId="0" applyFont="1" applyFill="1" applyBorder="1" applyAlignment="1">
      <alignment horizontal="left" vertical="center" wrapText="1"/>
    </xf>
    <xf numFmtId="0" fontId="25" fillId="7" borderId="1" xfId="0" applyFont="1" applyFill="1" applyBorder="1" applyAlignment="1">
      <alignment horizontal="left" vertical="center" wrapText="1"/>
    </xf>
    <xf numFmtId="0" fontId="0" fillId="3" borderId="0" xfId="0" applyFill="1" applyAlignment="1">
      <alignment wrapText="1"/>
    </xf>
    <xf numFmtId="9" fontId="7" fillId="3" borderId="0" xfId="2" applyFont="1" applyFill="1" applyBorder="1" applyAlignment="1">
      <alignment horizontal="center" vertical="center"/>
    </xf>
    <xf numFmtId="0" fontId="11" fillId="3" borderId="0" xfId="0" applyFont="1" applyFill="1" applyAlignment="1">
      <alignment horizontal="center" vertical="center"/>
    </xf>
    <xf numFmtId="0" fontId="17" fillId="3" borderId="0" xfId="0" applyFont="1" applyFill="1" applyAlignment="1">
      <alignment horizontal="left" vertical="center" wrapText="1"/>
    </xf>
    <xf numFmtId="0" fontId="8" fillId="3" borderId="0" xfId="0" applyFont="1" applyFill="1" applyAlignment="1">
      <alignment horizontal="center"/>
    </xf>
    <xf numFmtId="0" fontId="9" fillId="3" borderId="0" xfId="0" applyFont="1" applyFill="1"/>
    <xf numFmtId="0" fontId="0" fillId="0" borderId="5" xfId="0" applyBorder="1" applyAlignment="1">
      <alignment wrapText="1"/>
    </xf>
    <xf numFmtId="0" fontId="0" fillId="3" borderId="5" xfId="0" applyFill="1" applyBorder="1" applyAlignment="1">
      <alignment wrapText="1"/>
    </xf>
    <xf numFmtId="0" fontId="0" fillId="0" borderId="5" xfId="0" applyBorder="1" applyAlignment="1">
      <alignment horizontal="center" vertical="center" wrapText="1"/>
    </xf>
    <xf numFmtId="0" fontId="8" fillId="3" borderId="0" xfId="0" applyFont="1" applyFill="1"/>
    <xf numFmtId="0" fontId="1" fillId="3" borderId="0" xfId="1" applyFill="1" applyAlignment="1">
      <alignment vertical="top"/>
    </xf>
    <xf numFmtId="49" fontId="4" fillId="3" borderId="0" xfId="1" applyNumberFormat="1" applyFont="1" applyFill="1" applyAlignment="1">
      <alignment horizontal="left" vertical="top"/>
    </xf>
    <xf numFmtId="0" fontId="1" fillId="0" borderId="0" xfId="1" applyAlignment="1">
      <alignment vertical="top" wrapText="1"/>
    </xf>
    <xf numFmtId="0" fontId="1" fillId="0" borderId="0" xfId="1" applyAlignment="1">
      <alignment vertical="top"/>
    </xf>
    <xf numFmtId="0" fontId="27" fillId="11" borderId="0" xfId="0" applyFont="1" applyFill="1" applyAlignment="1">
      <alignment horizontal="center" vertical="center" wrapText="1"/>
    </xf>
    <xf numFmtId="0" fontId="9" fillId="3" borderId="0" xfId="0" applyFont="1" applyFill="1" applyAlignment="1">
      <alignment wrapText="1"/>
    </xf>
    <xf numFmtId="0" fontId="0" fillId="0" borderId="5" xfId="0" applyBorder="1"/>
    <xf numFmtId="0" fontId="19" fillId="0" borderId="0" xfId="0" applyFont="1" applyAlignment="1">
      <alignment horizontal="center" vertical="center" wrapText="1"/>
    </xf>
    <xf numFmtId="0" fontId="28" fillId="0" borderId="0" xfId="1" applyFont="1" applyAlignment="1">
      <alignment vertical="center"/>
    </xf>
    <xf numFmtId="0" fontId="28" fillId="0" borderId="0" xfId="1" applyFont="1" applyAlignment="1">
      <alignment vertical="top" wrapText="1"/>
    </xf>
    <xf numFmtId="0" fontId="13" fillId="0" borderId="0" xfId="0"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28" fillId="0" borderId="0" xfId="1" applyFont="1" applyAlignment="1">
      <alignment vertical="center" wrapText="1"/>
    </xf>
    <xf numFmtId="0" fontId="23" fillId="3" borderId="0" xfId="0" applyFont="1" applyFill="1"/>
    <xf numFmtId="0" fontId="10" fillId="0" borderId="0" xfId="0" applyFont="1" applyAlignment="1">
      <alignment horizontal="center" vertical="center"/>
    </xf>
    <xf numFmtId="0" fontId="13" fillId="0" borderId="0" xfId="0" applyFont="1" applyAlignment="1">
      <alignment horizontal="left" vertical="center" wrapText="1"/>
    </xf>
    <xf numFmtId="0" fontId="21" fillId="0" borderId="0" xfId="0" applyFont="1" applyAlignment="1" applyProtection="1">
      <alignment horizontal="center" vertical="center" wrapText="1"/>
      <protection locked="0"/>
    </xf>
    <xf numFmtId="0" fontId="18" fillId="0" borderId="0" xfId="0" applyFont="1" applyAlignment="1">
      <alignment horizontal="center" vertical="center" wrapText="1"/>
    </xf>
    <xf numFmtId="0" fontId="18" fillId="0" borderId="0" xfId="0" applyFont="1" applyAlignment="1">
      <alignment horizontal="center" vertical="center"/>
    </xf>
    <xf numFmtId="0" fontId="0" fillId="0" borderId="2" xfId="0" applyBorder="1" applyAlignment="1">
      <alignment horizontal="left" vertical="center" wrapText="1"/>
    </xf>
    <xf numFmtId="0" fontId="0" fillId="0" borderId="6" xfId="0" applyBorder="1"/>
    <xf numFmtId="0" fontId="27" fillId="0" borderId="0" xfId="0" applyFont="1" applyAlignment="1">
      <alignment horizontal="center" vertical="center" wrapText="1"/>
    </xf>
    <xf numFmtId="0" fontId="26" fillId="0" borderId="0" xfId="0" applyFont="1" applyAlignment="1">
      <alignment horizontal="center" vertical="center"/>
    </xf>
    <xf numFmtId="0" fontId="0" fillId="0" borderId="2" xfId="0" applyBorder="1" applyAlignment="1">
      <alignment horizontal="center"/>
    </xf>
    <xf numFmtId="0" fontId="9" fillId="0" borderId="0" xfId="0" applyFont="1" applyAlignment="1">
      <alignment horizontal="center" vertical="center"/>
    </xf>
    <xf numFmtId="0" fontId="29" fillId="0" borderId="0" xfId="0" applyFont="1" applyAlignment="1">
      <alignment horizontal="center" vertical="center" wrapText="1"/>
    </xf>
    <xf numFmtId="0" fontId="30" fillId="5" borderId="7" xfId="0" applyFont="1" applyFill="1" applyBorder="1" applyAlignment="1" applyProtection="1">
      <alignment horizontal="center" vertical="center" wrapText="1"/>
      <protection locked="0"/>
    </xf>
    <xf numFmtId="0" fontId="0" fillId="3" borderId="1" xfId="0" applyFill="1" applyBorder="1" applyAlignment="1">
      <alignment horizontal="center" vertical="center"/>
    </xf>
    <xf numFmtId="0" fontId="24" fillId="3" borderId="0" xfId="0" applyFont="1" applyFill="1" applyAlignment="1">
      <alignment horizontal="center" vertical="center" wrapText="1"/>
    </xf>
    <xf numFmtId="0" fontId="31" fillId="12" borderId="1" xfId="0" applyFont="1" applyFill="1" applyBorder="1" applyAlignment="1">
      <alignment horizontal="center" vertical="center"/>
    </xf>
    <xf numFmtId="0" fontId="5" fillId="10" borderId="0" xfId="1" applyFont="1" applyFill="1" applyAlignment="1">
      <alignment vertical="center" wrapText="1"/>
    </xf>
    <xf numFmtId="0" fontId="33" fillId="0" borderId="0" xfId="0" applyFont="1"/>
    <xf numFmtId="0" fontId="4" fillId="0" borderId="0" xfId="1" applyFont="1" applyAlignment="1">
      <alignment horizontal="left" vertical="top" wrapText="1"/>
    </xf>
    <xf numFmtId="0" fontId="4" fillId="0" borderId="0" xfId="1" applyFont="1" applyAlignment="1">
      <alignment horizontal="left" vertical="justify" wrapText="1"/>
    </xf>
    <xf numFmtId="0" fontId="5" fillId="0" borderId="0" xfId="1" applyFont="1" applyAlignment="1">
      <alignment horizontal="left" vertical="justify" wrapText="1"/>
    </xf>
    <xf numFmtId="0" fontId="0" fillId="0" borderId="0" xfId="0" applyAlignment="1">
      <alignment horizontal="left" vertical="top" wrapText="1"/>
    </xf>
    <xf numFmtId="0" fontId="5" fillId="0" borderId="0" xfId="1" applyFont="1" applyAlignment="1">
      <alignment horizontal="left" vertical="center" wrapText="1"/>
    </xf>
    <xf numFmtId="0" fontId="5" fillId="0" borderId="0" xfId="1" applyFont="1" applyAlignment="1">
      <alignment vertical="center" wrapText="1"/>
    </xf>
    <xf numFmtId="0" fontId="0" fillId="13" borderId="0" xfId="0" applyFill="1"/>
    <xf numFmtId="0" fontId="0" fillId="0" borderId="0" xfId="0" applyAlignment="1">
      <alignment horizontal="left"/>
    </xf>
    <xf numFmtId="0" fontId="38" fillId="0" borderId="0" xfId="0" applyFont="1" applyProtection="1">
      <protection locked="0"/>
    </xf>
    <xf numFmtId="0" fontId="39" fillId="0" borderId="0" xfId="0" applyFont="1" applyProtection="1">
      <protection locked="0"/>
    </xf>
    <xf numFmtId="0" fontId="0" fillId="0" borderId="0" xfId="0" applyProtection="1">
      <protection locked="0"/>
    </xf>
    <xf numFmtId="0" fontId="40" fillId="0" borderId="0" xfId="0" applyFont="1" applyAlignment="1" applyProtection="1">
      <alignment horizontal="center"/>
      <protection locked="0"/>
    </xf>
    <xf numFmtId="0" fontId="40" fillId="0" borderId="0" xfId="0" applyFont="1" applyProtection="1">
      <protection locked="0"/>
    </xf>
    <xf numFmtId="0" fontId="42" fillId="0" borderId="12" xfId="0" applyFont="1" applyBorder="1" applyAlignment="1" applyProtection="1">
      <alignment horizontal="center" vertical="center" wrapText="1"/>
      <protection locked="0"/>
    </xf>
    <xf numFmtId="0" fontId="43" fillId="0" borderId="13" xfId="0" applyFont="1" applyBorder="1" applyAlignment="1" applyProtection="1">
      <alignment horizontal="center" vertical="center" wrapText="1"/>
      <protection locked="0"/>
    </xf>
    <xf numFmtId="0" fontId="44" fillId="0" borderId="12" xfId="0" applyFont="1" applyBorder="1" applyAlignment="1" applyProtection="1">
      <alignment horizontal="center" vertical="center" wrapText="1"/>
      <protection locked="0"/>
    </xf>
    <xf numFmtId="0" fontId="44" fillId="15" borderId="13" xfId="0" applyFont="1" applyFill="1" applyBorder="1" applyAlignment="1" applyProtection="1">
      <alignment horizontal="center" vertical="center" wrapText="1"/>
      <protection locked="0"/>
    </xf>
    <xf numFmtId="0" fontId="44" fillId="15" borderId="13"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3" fillId="5" borderId="9" xfId="0" applyFont="1" applyFill="1" applyBorder="1" applyAlignment="1" applyProtection="1">
      <alignment horizontal="center" vertical="center" wrapText="1"/>
      <protection locked="0"/>
    </xf>
    <xf numFmtId="0" fontId="45" fillId="16" borderId="0" xfId="0" applyFont="1" applyFill="1" applyAlignment="1">
      <alignment vertical="center" wrapText="1"/>
    </xf>
    <xf numFmtId="0" fontId="14" fillId="8" borderId="1" xfId="0" applyFont="1" applyFill="1" applyBorder="1" applyAlignment="1" applyProtection="1">
      <alignment horizontal="left" vertical="center" wrapText="1"/>
      <protection locked="0"/>
    </xf>
    <xf numFmtId="0" fontId="4" fillId="3" borderId="0" xfId="1" applyFont="1" applyFill="1" applyAlignment="1">
      <alignment horizontal="left" vertical="top" wrapText="1"/>
    </xf>
    <xf numFmtId="0" fontId="13" fillId="3" borderId="9" xfId="0" applyFont="1" applyFill="1" applyBorder="1" applyAlignment="1">
      <alignment horizontal="left" vertical="center" wrapText="1"/>
    </xf>
    <xf numFmtId="0" fontId="13" fillId="5" borderId="7" xfId="0"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14" fillId="8" borderId="9" xfId="0" applyFont="1" applyFill="1" applyBorder="1" applyAlignment="1" applyProtection="1">
      <alignment horizontal="center" vertical="center" wrapText="1"/>
      <protection locked="0"/>
    </xf>
    <xf numFmtId="0" fontId="14" fillId="8" borderId="9" xfId="0" applyFont="1" applyFill="1" applyBorder="1" applyAlignment="1" applyProtection="1">
      <alignment horizontal="left" vertical="center" wrapText="1"/>
      <protection locked="0"/>
    </xf>
    <xf numFmtId="0" fontId="21" fillId="8" borderId="9" xfId="0" applyFont="1" applyFill="1" applyBorder="1" applyAlignment="1" applyProtection="1">
      <alignment horizontal="center" vertical="center" wrapText="1"/>
      <protection locked="0"/>
    </xf>
    <xf numFmtId="0" fontId="30" fillId="19" borderId="7" xfId="0" applyFont="1" applyFill="1" applyBorder="1" applyAlignment="1" applyProtection="1">
      <alignment horizontal="center" vertical="center" wrapText="1"/>
      <protection locked="0"/>
    </xf>
    <xf numFmtId="9" fontId="18" fillId="9" borderId="1" xfId="2" applyFont="1" applyFill="1" applyBorder="1" applyAlignment="1">
      <alignment horizontal="center" vertical="center"/>
    </xf>
    <xf numFmtId="9" fontId="18" fillId="9" borderId="8" xfId="2" applyFont="1" applyFill="1" applyBorder="1" applyAlignment="1">
      <alignment horizontal="center" vertical="center"/>
    </xf>
    <xf numFmtId="9" fontId="27" fillId="11" borderId="0" xfId="2" applyFont="1" applyFill="1" applyBorder="1" applyAlignment="1">
      <alignment horizontal="center" vertic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47" fillId="16" borderId="0" xfId="0" applyFont="1" applyFill="1" applyAlignment="1">
      <alignment vertical="center" wrapText="1"/>
    </xf>
    <xf numFmtId="0" fontId="0" fillId="3" borderId="0" xfId="0" applyFill="1" applyAlignment="1">
      <alignment horizontal="center"/>
    </xf>
    <xf numFmtId="0" fontId="33" fillId="0" borderId="0" xfId="0" applyFont="1" applyAlignment="1">
      <alignment horizontal="justify" vertical="justify" wrapText="1"/>
    </xf>
    <xf numFmtId="0" fontId="4" fillId="0" borderId="0" xfId="1" applyFont="1" applyAlignment="1">
      <alignment horizontal="left" vertical="justify" wrapText="1"/>
    </xf>
    <xf numFmtId="0" fontId="4" fillId="0" borderId="0" xfId="1"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center" wrapText="1"/>
    </xf>
    <xf numFmtId="0" fontId="46" fillId="17" borderId="0" xfId="1" applyFont="1" applyFill="1" applyAlignment="1">
      <alignment horizontal="center" vertical="center" wrapText="1"/>
    </xf>
    <xf numFmtId="49" fontId="32" fillId="0" borderId="0" xfId="1" applyNumberFormat="1" applyFont="1" applyAlignment="1">
      <alignment horizontal="left" vertical="center"/>
    </xf>
    <xf numFmtId="49" fontId="32" fillId="18" borderId="0" xfId="1" applyNumberFormat="1" applyFont="1" applyFill="1" applyAlignment="1">
      <alignment horizontal="center" vertical="center"/>
    </xf>
    <xf numFmtId="0" fontId="4" fillId="0" borderId="0" xfId="1" applyFont="1" applyAlignment="1">
      <alignment horizontal="left" vertical="center" wrapText="1"/>
    </xf>
    <xf numFmtId="0" fontId="4" fillId="3" borderId="0" xfId="1" applyFont="1" applyFill="1" applyAlignment="1">
      <alignment horizontal="left" vertical="top" wrapText="1"/>
    </xf>
    <xf numFmtId="0" fontId="37" fillId="14" borderId="0" xfId="0" applyFont="1" applyFill="1" applyAlignment="1">
      <alignment horizontal="center" vertical="center"/>
    </xf>
    <xf numFmtId="0" fontId="41" fillId="14" borderId="10" xfId="0" applyFont="1" applyFill="1" applyBorder="1" applyAlignment="1" applyProtection="1">
      <alignment horizontal="center" vertical="center" wrapText="1"/>
      <protection locked="0"/>
    </xf>
    <xf numFmtId="0" fontId="41" fillId="14" borderId="11" xfId="0" applyFont="1" applyFill="1" applyBorder="1" applyAlignment="1" applyProtection="1">
      <alignment horizontal="center" vertical="center" wrapText="1"/>
      <protection locked="0"/>
    </xf>
    <xf numFmtId="0" fontId="36" fillId="0" borderId="9" xfId="0" applyFont="1" applyBorder="1" applyAlignment="1" applyProtection="1">
      <alignment horizontal="left" vertical="top" wrapText="1"/>
      <protection locked="0"/>
    </xf>
    <xf numFmtId="0" fontId="40" fillId="0" borderId="8"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27" fillId="9" borderId="0" xfId="0" applyFont="1" applyFill="1" applyAlignment="1">
      <alignment horizontal="center" vertical="center"/>
    </xf>
    <xf numFmtId="0" fontId="10" fillId="0" borderId="0" xfId="0" quotePrefix="1" applyFont="1" applyAlignment="1">
      <alignment horizontal="center" vertical="center" wrapText="1"/>
    </xf>
    <xf numFmtId="0" fontId="0" fillId="0" borderId="0" xfId="0" applyAlignment="1">
      <alignment horizontal="center" vertical="center"/>
    </xf>
    <xf numFmtId="0" fontId="0" fillId="3" borderId="0" xfId="0" applyFill="1" applyAlignment="1">
      <alignment horizontal="center" vertical="center"/>
    </xf>
    <xf numFmtId="0" fontId="15" fillId="3" borderId="0" xfId="0" applyFont="1" applyFill="1" applyAlignment="1">
      <alignment horizontal="center" vertical="center" wrapText="1"/>
    </xf>
    <xf numFmtId="0" fontId="10" fillId="3" borderId="0" xfId="0" quotePrefix="1" applyFont="1" applyFill="1" applyAlignment="1">
      <alignment horizontal="center" vertical="center" wrapText="1"/>
    </xf>
    <xf numFmtId="0" fontId="0" fillId="0" borderId="0" xfId="0" applyAlignment="1">
      <alignment horizontal="center"/>
    </xf>
    <xf numFmtId="0" fontId="0" fillId="12" borderId="0" xfId="0" applyFill="1" applyAlignment="1">
      <alignment horizontal="center"/>
    </xf>
  </cellXfs>
  <cellStyles count="5">
    <cellStyle name="Normal" xfId="0" builtinId="0"/>
    <cellStyle name="Normal 11 2" xfId="3" xr:uid="{98267157-FE9A-447F-A2F4-DC8F09AA49D6}"/>
    <cellStyle name="Normal 2" xfId="4" xr:uid="{956D4088-FA3D-424B-81BD-B3FCD65A630C}"/>
    <cellStyle name="Normal_Cellule QSS - DiagOp Gestion des risques v1.0" xfId="1" xr:uid="{00000000-0005-0000-0000-000002000000}"/>
    <cellStyle name="Pourcentage" xfId="2" builtinId="5"/>
  </cellStyles>
  <dxfs count="45">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baseline="0">
                <a:solidFill>
                  <a:schemeClr val="tx1">
                    <a:lumMod val="65000"/>
                    <a:lumOff val="35000"/>
                  </a:schemeClr>
                </a:solidFill>
                <a:latin typeface="+mn-lt"/>
                <a:ea typeface="+mn-ea"/>
                <a:cs typeface="+mn-cs"/>
              </a:defRPr>
            </a:pPr>
            <a:r>
              <a:rPr lang="fr-FR" sz="2000"/>
              <a:t>DMI en achat</a:t>
            </a:r>
          </a:p>
        </c:rich>
      </c:tx>
      <c:overlay val="0"/>
      <c:spPr>
        <a:noFill/>
        <a:ln w="25400">
          <a:noFill/>
        </a:ln>
      </c:spPr>
    </c:title>
    <c:autoTitleDeleted val="0"/>
    <c:plotArea>
      <c:layout/>
      <c:radarChart>
        <c:radarStyle val="marker"/>
        <c:varyColors val="0"/>
        <c:ser>
          <c:idx val="1"/>
          <c:order val="0"/>
          <c:spPr>
            <a:ln w="34925" cap="rnd">
              <a:solidFill>
                <a:schemeClr val="accent2"/>
              </a:solidFill>
              <a:round/>
            </a:ln>
            <a:effectLst>
              <a:outerShdw blurRad="57150" dist="19050" dir="5400000" algn="ctr" rotWithShape="0">
                <a:srgbClr val="000000">
                  <a:alpha val="63000"/>
                </a:srgbClr>
              </a:outerShdw>
            </a:effectLst>
          </c:spPr>
          <c:marker>
            <c:symbol val="none"/>
          </c:marker>
          <c:cat>
            <c:strRef>
              <c:f>Résultats!$D$33:$D$37</c:f>
              <c:strCache>
                <c:ptCount val="5"/>
                <c:pt idx="0">
                  <c:v>COMMANDE</c:v>
                </c:pt>
                <c:pt idx="1">
                  <c:v>RÉCEPTION/DELIVRANCE</c:v>
                </c:pt>
                <c:pt idx="2">
                  <c:v>STOCKAGE</c:v>
                </c:pt>
                <c:pt idx="3">
                  <c:v>UTILISATION DU DMI</c:v>
                </c:pt>
                <c:pt idx="4">
                  <c:v>INFORMATION PATIENT</c:v>
                </c:pt>
              </c:strCache>
            </c:strRef>
          </c:cat>
          <c:val>
            <c:numRef>
              <c:f>Résultats!$E$33:$E$37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55DD-4374-A1C2-3BEEC6A034A9}"/>
            </c:ext>
          </c:extLst>
        </c:ser>
        <c:ser>
          <c:idx val="0"/>
          <c:order val="1"/>
          <c:spPr>
            <a:ln w="34925" cap="rnd">
              <a:solidFill>
                <a:schemeClr val="accent5">
                  <a:lumMod val="75000"/>
                </a:schemeClr>
              </a:solidFill>
              <a:round/>
            </a:ln>
            <a:effectLst>
              <a:outerShdw blurRad="57150" dist="19050" dir="5400000" algn="ctr" rotWithShape="0">
                <a:srgbClr val="000000">
                  <a:alpha val="63000"/>
                </a:srgbClr>
              </a:outerShdw>
            </a:effectLst>
          </c:spPr>
          <c:marker>
            <c:symbol val="none"/>
          </c:marker>
          <c:cat>
            <c:strRef>
              <c:f>Résultats!$D$33:$D$37</c:f>
              <c:strCache>
                <c:ptCount val="5"/>
                <c:pt idx="0">
                  <c:v>COMMANDE</c:v>
                </c:pt>
                <c:pt idx="1">
                  <c:v>RÉCEPTION/DELIVRANCE</c:v>
                </c:pt>
                <c:pt idx="2">
                  <c:v>STOCKAGE</c:v>
                </c:pt>
                <c:pt idx="3">
                  <c:v>UTILISATION DU DMI</c:v>
                </c:pt>
                <c:pt idx="4">
                  <c:v>INFORMATION PATIENT</c:v>
                </c:pt>
              </c:strCache>
            </c:strRef>
          </c:cat>
          <c:val>
            <c:numRef>
              <c:f>Résultats!$E$33:$E$37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55DD-4374-A1C2-3BEEC6A034A9}"/>
            </c:ext>
          </c:extLst>
        </c:ser>
        <c:dLbls>
          <c:showLegendKey val="0"/>
          <c:showVal val="0"/>
          <c:showCatName val="0"/>
          <c:showSerName val="0"/>
          <c:showPercent val="0"/>
          <c:showBubbleSize val="0"/>
        </c:dLbls>
        <c:axId val="365505736"/>
        <c:axId val="1"/>
      </c:radarChart>
      <c:catAx>
        <c:axId val="365505736"/>
        <c:scaling>
          <c:orientation val="minMax"/>
        </c:scaling>
        <c:delete val="0"/>
        <c:axPos val="b"/>
        <c:majorGridlines>
          <c:spPr>
            <a:ln w="6350">
              <a:noFill/>
            </a:ln>
          </c:spPr>
        </c:majorGridlines>
        <c:numFmt formatCode="General" sourceLinked="1"/>
        <c:majorTickMark val="out"/>
        <c:minorTickMark val="none"/>
        <c:tickLblPos val="nextTo"/>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bg1">
                  <a:lumMod val="7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365505736"/>
        <c:crosses val="autoZero"/>
        <c:crossBetween val="between"/>
      </c:valAx>
      <c:spPr>
        <a:solidFill>
          <a:schemeClr val="accent2">
            <a:lumMod val="40000"/>
            <a:lumOff val="60000"/>
          </a:schemeClr>
        </a:solidFill>
        <a:ln>
          <a:noFill/>
        </a:ln>
        <a:effectLst/>
      </c:spPr>
    </c:plotArea>
    <c:plotVisOnly val="1"/>
    <c:dispBlanksAs val="gap"/>
    <c:showDLblsOverMax val="0"/>
  </c:chart>
  <c:spPr>
    <a:solidFill>
      <a:schemeClr val="accent2">
        <a:lumMod val="40000"/>
        <a:lumOff val="60000"/>
      </a:schemeClr>
    </a:solidFill>
    <a:ln w="9525" cap="flat" cmpd="sng" algn="ctr">
      <a:solidFill>
        <a:schemeClr val="bg1">
          <a:lumMod val="50000"/>
        </a:schemeClr>
      </a:solidFill>
      <a:round/>
    </a:ln>
    <a:effectLst/>
  </c:spPr>
  <c:txPr>
    <a:bodyPr/>
    <a:lstStyle/>
    <a:p>
      <a:pPr>
        <a:defRPr sz="1100" b="1"/>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baseline="0">
                <a:solidFill>
                  <a:schemeClr val="tx1">
                    <a:lumMod val="65000"/>
                    <a:lumOff val="35000"/>
                  </a:schemeClr>
                </a:solidFill>
                <a:latin typeface="+mn-lt"/>
                <a:ea typeface="+mn-ea"/>
                <a:cs typeface="+mn-cs"/>
              </a:defRPr>
            </a:pPr>
            <a:r>
              <a:rPr lang="fr-FR" sz="2000"/>
              <a:t>Pilotage et Management</a:t>
            </a:r>
          </a:p>
        </c:rich>
      </c:tx>
      <c:overlay val="0"/>
      <c:spPr>
        <a:noFill/>
        <a:ln w="25400">
          <a:noFill/>
        </a:ln>
      </c:spPr>
    </c:title>
    <c:autoTitleDeleted val="0"/>
    <c:plotArea>
      <c:layout/>
      <c:radarChart>
        <c:radarStyle val="marker"/>
        <c:varyColors val="0"/>
        <c:ser>
          <c:idx val="0"/>
          <c:order val="0"/>
          <c:spPr>
            <a:ln w="34925" cap="rnd">
              <a:solidFill>
                <a:schemeClr val="accent2">
                  <a:lumMod val="75000"/>
                </a:schemeClr>
              </a:solidFill>
              <a:round/>
            </a:ln>
            <a:effectLst>
              <a:outerShdw blurRad="57150" dist="19050" dir="5400000" algn="ctr" rotWithShape="0">
                <a:srgbClr val="000000">
                  <a:alpha val="63000"/>
                </a:srgbClr>
              </a:outerShdw>
            </a:effectLst>
          </c:spPr>
          <c:marker>
            <c:symbol val="none"/>
          </c:marker>
          <c:cat>
            <c:strRef>
              <c:f>Résultats!$D$10:$D$13</c:f>
              <c:strCache>
                <c:ptCount val="4"/>
                <c:pt idx="0">
                  <c:v>Qualité et Gestion des risques</c:v>
                </c:pt>
                <c:pt idx="1">
                  <c:v>Système d'information</c:v>
                </c:pt>
                <c:pt idx="2">
                  <c:v>Personnel : Formation - Evaluation </c:v>
                </c:pt>
                <c:pt idx="3">
                  <c:v>Information patient</c:v>
                </c:pt>
              </c:strCache>
            </c:strRef>
          </c:cat>
          <c:val>
            <c:numRef>
              <c:f>Résultats!$E$10:$E$13</c:f>
              <c:numCache>
                <c:formatCode>0%</c:formatCode>
                <c:ptCount val="4"/>
                <c:pt idx="0">
                  <c:v>0</c:v>
                </c:pt>
                <c:pt idx="1">
                  <c:v>0</c:v>
                </c:pt>
                <c:pt idx="2">
                  <c:v>0</c:v>
                </c:pt>
                <c:pt idx="3">
                  <c:v>0</c:v>
                </c:pt>
              </c:numCache>
            </c:numRef>
          </c:val>
          <c:extLst>
            <c:ext xmlns:c16="http://schemas.microsoft.com/office/drawing/2014/chart" uri="{C3380CC4-5D6E-409C-BE32-E72D297353CC}">
              <c16:uniqueId val="{00000000-F7C5-4BFC-9816-D14B218F1C8C}"/>
            </c:ext>
          </c:extLst>
        </c:ser>
        <c:dLbls>
          <c:showLegendKey val="0"/>
          <c:showVal val="0"/>
          <c:showCatName val="0"/>
          <c:showSerName val="0"/>
          <c:showPercent val="0"/>
          <c:showBubbleSize val="0"/>
        </c:dLbls>
        <c:axId val="365502784"/>
        <c:axId val="1"/>
      </c:radarChart>
      <c:catAx>
        <c:axId val="365502784"/>
        <c:scaling>
          <c:orientation val="minMax"/>
        </c:scaling>
        <c:delete val="0"/>
        <c:axPos val="b"/>
        <c:majorGridlines>
          <c:spPr>
            <a:ln w="6350">
              <a:noFill/>
            </a:ln>
          </c:spPr>
        </c:majorGridlines>
        <c:numFmt formatCode="General" sourceLinked="1"/>
        <c:majorTickMark val="out"/>
        <c:minorTickMark val="none"/>
        <c:tickLblPos val="nextTo"/>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bg1">
                  <a:lumMod val="7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365502784"/>
        <c:crosses val="autoZero"/>
        <c:crossBetween val="between"/>
      </c:valAx>
      <c:spPr>
        <a:noFill/>
        <a:ln w="25400">
          <a:noFill/>
        </a:ln>
      </c:spPr>
    </c:plotArea>
    <c:plotVisOnly val="1"/>
    <c:dispBlanksAs val="gap"/>
    <c:showDLblsOverMax val="0"/>
  </c:chart>
  <c:spPr>
    <a:solidFill>
      <a:schemeClr val="accent6">
        <a:lumMod val="40000"/>
        <a:lumOff val="60000"/>
      </a:schemeClr>
    </a:solidFill>
    <a:ln w="9525" cap="flat" cmpd="sng" algn="ctr">
      <a:solidFill>
        <a:schemeClr val="bg1">
          <a:lumMod val="50000"/>
        </a:schemeClr>
      </a:solidFill>
      <a:round/>
    </a:ln>
    <a:effectLst/>
  </c:spPr>
  <c:txPr>
    <a:bodyPr/>
    <a:lstStyle/>
    <a:p>
      <a:pPr>
        <a:defRPr sz="1100" b="1"/>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baseline="0">
                <a:solidFill>
                  <a:schemeClr val="tx1">
                    <a:lumMod val="65000"/>
                    <a:lumOff val="35000"/>
                  </a:schemeClr>
                </a:solidFill>
                <a:latin typeface="+mn-lt"/>
                <a:ea typeface="+mn-ea"/>
                <a:cs typeface="+mn-cs"/>
              </a:defRPr>
            </a:pPr>
            <a:r>
              <a:rPr lang="fr-FR" sz="2000"/>
              <a:t>DMI en dépôt</a:t>
            </a:r>
          </a:p>
        </c:rich>
      </c:tx>
      <c:overlay val="0"/>
      <c:spPr>
        <a:noFill/>
        <a:ln w="25400">
          <a:noFill/>
        </a:ln>
      </c:spPr>
    </c:title>
    <c:autoTitleDeleted val="0"/>
    <c:plotArea>
      <c:layout/>
      <c:radarChart>
        <c:radarStyle val="marker"/>
        <c:varyColors val="0"/>
        <c:ser>
          <c:idx val="1"/>
          <c:order val="0"/>
          <c:spPr>
            <a:ln w="34925" cap="rnd">
              <a:solidFill>
                <a:schemeClr val="accent5">
                  <a:lumMod val="75000"/>
                </a:schemeClr>
              </a:solidFill>
              <a:round/>
            </a:ln>
            <a:effectLst>
              <a:outerShdw blurRad="57150" dist="19050" dir="5400000" algn="ctr" rotWithShape="0">
                <a:srgbClr val="000000">
                  <a:alpha val="63000"/>
                </a:srgbClr>
              </a:outerShdw>
            </a:effectLst>
          </c:spPr>
          <c:marker>
            <c:symbol val="none"/>
          </c:marker>
          <c:cat>
            <c:strRef>
              <c:f>Résultats!$M$33:$M$37</c:f>
              <c:strCache>
                <c:ptCount val="5"/>
                <c:pt idx="0">
                  <c:v>COMMANDE</c:v>
                </c:pt>
                <c:pt idx="1">
                  <c:v>RÉCEPTION/DELIVRANCE</c:v>
                </c:pt>
                <c:pt idx="2">
                  <c:v>STOCKAGE</c:v>
                </c:pt>
                <c:pt idx="3">
                  <c:v>UTILISATION DU DMI</c:v>
                </c:pt>
                <c:pt idx="4">
                  <c:v>INFORMATION PATIENT</c:v>
                </c:pt>
              </c:strCache>
            </c:strRef>
          </c:cat>
          <c:val>
            <c:numRef>
              <c:f>Résultats!$N$33:$N$37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B361-46DF-8F8D-B7B991231978}"/>
            </c:ext>
          </c:extLst>
        </c:ser>
        <c:dLbls>
          <c:showLegendKey val="0"/>
          <c:showVal val="0"/>
          <c:showCatName val="0"/>
          <c:showSerName val="0"/>
          <c:showPercent val="0"/>
          <c:showBubbleSize val="0"/>
        </c:dLbls>
        <c:axId val="365505736"/>
        <c:axId val="1"/>
      </c:radarChart>
      <c:catAx>
        <c:axId val="365505736"/>
        <c:scaling>
          <c:orientation val="minMax"/>
        </c:scaling>
        <c:delete val="0"/>
        <c:axPos val="b"/>
        <c:majorGridlines>
          <c:spPr>
            <a:ln w="6350">
              <a:noFill/>
            </a:ln>
          </c:spPr>
        </c:majorGridlines>
        <c:numFmt formatCode="General" sourceLinked="1"/>
        <c:majorTickMark val="out"/>
        <c:minorTickMark val="none"/>
        <c:tickLblPos val="nextTo"/>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bg1">
                  <a:lumMod val="75000"/>
                </a:schemeClr>
              </a:solidFill>
              <a:round/>
            </a:ln>
            <a:effectLst/>
          </c:spPr>
        </c:majorGridlines>
        <c:numFmt formatCode="0%" sourceLinked="1"/>
        <c:majorTickMark val="none"/>
        <c:minorTickMark val="none"/>
        <c:tickLblPos val="nextTo"/>
        <c:spPr>
          <a:ln w="6350">
            <a:noFill/>
          </a:ln>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fr-FR"/>
          </a:p>
        </c:txPr>
        <c:crossAx val="365505736"/>
        <c:crosses val="autoZero"/>
        <c:crossBetween val="between"/>
      </c:valAx>
      <c:spPr>
        <a:solidFill>
          <a:schemeClr val="accent4">
            <a:lumMod val="40000"/>
            <a:lumOff val="60000"/>
          </a:schemeClr>
        </a:solidFill>
        <a:ln>
          <a:noFill/>
        </a:ln>
        <a:effectLst/>
      </c:spPr>
    </c:plotArea>
    <c:plotVisOnly val="1"/>
    <c:dispBlanksAs val="gap"/>
    <c:showDLblsOverMax val="0"/>
  </c:chart>
  <c:spPr>
    <a:solidFill>
      <a:schemeClr val="accent4">
        <a:lumMod val="40000"/>
        <a:lumOff val="60000"/>
      </a:schemeClr>
    </a:solidFill>
    <a:ln w="9525" cap="flat" cmpd="sng" algn="ctr">
      <a:solidFill>
        <a:schemeClr val="bg1">
          <a:lumMod val="50000"/>
        </a:schemeClr>
      </a:solidFill>
      <a:round/>
    </a:ln>
    <a:effectLst/>
  </c:spPr>
  <c:txPr>
    <a:bodyPr/>
    <a:lstStyle/>
    <a:p>
      <a:pPr>
        <a:defRPr sz="1100" b="1"/>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hyperlink" Target="#Processus!A1"/><Relationship Id="rId3" Type="http://schemas.openxmlformats.org/officeDocument/2006/relationships/hyperlink" Target="#'Pr&#233;sentation ChimioPrep'!A1"/><Relationship Id="rId7" Type="http://schemas.openxmlformats.org/officeDocument/2006/relationships/image" Target="../media/image3.png"/><Relationship Id="rId2" Type="http://schemas.openxmlformats.org/officeDocument/2006/relationships/hyperlink" Target="#'Pilotage et Management'!A1"/><Relationship Id="rId1" Type="http://schemas.openxmlformats.org/officeDocument/2006/relationships/hyperlink" Target="#P&#233;rim&#232;tre!A1"/><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R&#233;sultats!A1"/><Relationship Id="rId9"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R&#233;sultats!A1"/><Relationship Id="rId7" Type="http://schemas.openxmlformats.org/officeDocument/2006/relationships/hyperlink" Target="#Processus!A1"/><Relationship Id="rId2" Type="http://schemas.openxmlformats.org/officeDocument/2006/relationships/hyperlink" Target="#'Lisez-moi'!A1"/><Relationship Id="rId1" Type="http://schemas.openxmlformats.org/officeDocument/2006/relationships/hyperlink" Target="#'Pilotage et Management'!A1"/><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R&#233;sultats!A1"/><Relationship Id="rId7" Type="http://schemas.openxmlformats.org/officeDocument/2006/relationships/hyperlink" Target="#Processus!A1"/><Relationship Id="rId2" Type="http://schemas.openxmlformats.org/officeDocument/2006/relationships/hyperlink" Target="#'Lisez-moi'!A1"/><Relationship Id="rId1" Type="http://schemas.openxmlformats.org/officeDocument/2006/relationships/hyperlink" Target="#P&#233;rim&#232;tre!A1"/><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hyperlink" Target="#'Lisez-moi'!A1"/><Relationship Id="rId7" Type="http://schemas.openxmlformats.org/officeDocument/2006/relationships/image" Target="../media/image3.png"/><Relationship Id="rId2" Type="http://schemas.openxmlformats.org/officeDocument/2006/relationships/hyperlink" Target="#'Pilotage et Management'!A1"/><Relationship Id="rId1" Type="http://schemas.openxmlformats.org/officeDocument/2006/relationships/hyperlink" Target="#P&#233;rim&#232;tre!A1"/><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R&#233;sultats!A1"/></Relationships>
</file>

<file path=xl/drawings/_rels/drawing5.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image" Target="../media/image5.jpeg"/><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Lisez-moi'!A1"/><Relationship Id="rId11" Type="http://schemas.openxmlformats.org/officeDocument/2006/relationships/chart" Target="../charts/chart3.xml"/><Relationship Id="rId5" Type="http://schemas.openxmlformats.org/officeDocument/2006/relationships/hyperlink" Target="#'Pilotage et Management'!A1"/><Relationship Id="rId10" Type="http://schemas.openxmlformats.org/officeDocument/2006/relationships/hyperlink" Target="#Processus!A1"/><Relationship Id="rId4" Type="http://schemas.openxmlformats.org/officeDocument/2006/relationships/hyperlink" Target="#P&#233;rim&#232;tre!A1"/><Relationship Id="rId9"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51118</xdr:colOff>
      <xdr:row>0</xdr:row>
      <xdr:rowOff>4763</xdr:rowOff>
    </xdr:from>
    <xdr:to>
      <xdr:col>2</xdr:col>
      <xdr:colOff>1969988</xdr:colOff>
      <xdr:row>2</xdr:row>
      <xdr:rowOff>134938</xdr:rowOff>
    </xdr:to>
    <xdr:sp macro="" textlink="">
      <xdr:nvSpPr>
        <xdr:cNvPr id="3" name="Flèche : chevron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1698943" y="4763"/>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Périmètre</a:t>
          </a:r>
        </a:p>
      </xdr:txBody>
    </xdr:sp>
    <xdr:clientData/>
  </xdr:twoCellAnchor>
  <xdr:twoCellAnchor>
    <xdr:from>
      <xdr:col>2</xdr:col>
      <xdr:colOff>1785303</xdr:colOff>
      <xdr:row>0</xdr:row>
      <xdr:rowOff>4763</xdr:rowOff>
    </xdr:from>
    <xdr:to>
      <xdr:col>2</xdr:col>
      <xdr:colOff>3689063</xdr:colOff>
      <xdr:row>2</xdr:row>
      <xdr:rowOff>134938</xdr:rowOff>
    </xdr:to>
    <xdr:sp macro="" textlink="">
      <xdr:nvSpPr>
        <xdr:cNvPr id="5" name="Flèche : chevron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3433128" y="4763"/>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9525</xdr:rowOff>
    </xdr:from>
    <xdr:to>
      <xdr:col>2</xdr:col>
      <xdr:colOff>228913</xdr:colOff>
      <xdr:row>2</xdr:row>
      <xdr:rowOff>139700</xdr:rowOff>
    </xdr:to>
    <xdr:sp macro="" textlink="">
      <xdr:nvSpPr>
        <xdr:cNvPr id="7" name="Flèche : chevron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0" y="9525"/>
          <a:ext cx="1951038" cy="495300"/>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Présentation </a:t>
          </a:r>
        </a:p>
        <a:p>
          <a:pPr algn="ctr"/>
          <a:r>
            <a:rPr lang="fr-FR" sz="1100">
              <a:solidFill>
                <a:schemeClr val="bg1"/>
              </a:solidFill>
            </a:rPr>
            <a:t>Quick Audit</a:t>
          </a:r>
        </a:p>
        <a:p>
          <a:pPr algn="ctr"/>
          <a:endParaRPr lang="fr-FR" sz="1100">
            <a:solidFill>
              <a:schemeClr val="bg1"/>
            </a:solidFill>
          </a:endParaRPr>
        </a:p>
      </xdr:txBody>
    </xdr:sp>
    <xdr:clientData/>
  </xdr:twoCellAnchor>
  <xdr:twoCellAnchor>
    <xdr:from>
      <xdr:col>2</xdr:col>
      <xdr:colOff>5379067</xdr:colOff>
      <xdr:row>0</xdr:row>
      <xdr:rowOff>0</xdr:rowOff>
    </xdr:from>
    <xdr:to>
      <xdr:col>3</xdr:col>
      <xdr:colOff>1415073</xdr:colOff>
      <xdr:row>2</xdr:row>
      <xdr:rowOff>139664</xdr:rowOff>
    </xdr:to>
    <xdr:sp macro="" textlink="">
      <xdr:nvSpPr>
        <xdr:cNvPr id="8" name="Flèche : chevron 7">
          <a:hlinkClick xmlns:r="http://schemas.openxmlformats.org/officeDocument/2006/relationships" r:id="rId4"/>
          <a:extLst>
            <a:ext uri="{FF2B5EF4-FFF2-40B4-BE49-F238E27FC236}">
              <a16:creationId xmlns:a16="http://schemas.microsoft.com/office/drawing/2014/main" id="{00000000-0008-0000-0000-000008000000}"/>
            </a:ext>
          </a:extLst>
        </xdr:cNvPr>
        <xdr:cNvSpPr/>
      </xdr:nvSpPr>
      <xdr:spPr>
        <a:xfrm>
          <a:off x="7026892" y="0"/>
          <a:ext cx="1912931"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2</xdr:col>
      <xdr:colOff>1432560</xdr:colOff>
      <xdr:row>0</xdr:row>
      <xdr:rowOff>83820</xdr:rowOff>
    </xdr:from>
    <xdr:to>
      <xdr:col>2</xdr:col>
      <xdr:colOff>1783080</xdr:colOff>
      <xdr:row>2</xdr:row>
      <xdr:rowOff>68580</xdr:rowOff>
    </xdr:to>
    <xdr:pic>
      <xdr:nvPicPr>
        <xdr:cNvPr id="1068" name="Image 8" descr="RÃ©sultat de recherche d'images pour &quot;doigt ordinateur icone&quot;">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80385" y="83820"/>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3129915</xdr:colOff>
      <xdr:row>0</xdr:row>
      <xdr:rowOff>83820</xdr:rowOff>
    </xdr:from>
    <xdr:to>
      <xdr:col>2</xdr:col>
      <xdr:colOff>3472815</xdr:colOff>
      <xdr:row>2</xdr:row>
      <xdr:rowOff>68580</xdr:rowOff>
    </xdr:to>
    <xdr:pic>
      <xdr:nvPicPr>
        <xdr:cNvPr id="1070" name="Image 11" descr="RÃ©sultat de recherche d'images pour &quot;doigt ordinateur icone&quot;">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77740" y="8382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802005</xdr:colOff>
      <xdr:row>0</xdr:row>
      <xdr:rowOff>72390</xdr:rowOff>
    </xdr:from>
    <xdr:to>
      <xdr:col>3</xdr:col>
      <xdr:colOff>1152525</xdr:colOff>
      <xdr:row>2</xdr:row>
      <xdr:rowOff>64770</xdr:rowOff>
    </xdr:to>
    <xdr:pic>
      <xdr:nvPicPr>
        <xdr:cNvPr id="1071" name="Image 13" descr="RÃ©sultat de recherche d'images pour &quot;doigt ordinateur icone&quot;">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326755" y="72390"/>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1348740</xdr:colOff>
      <xdr:row>0</xdr:row>
      <xdr:rowOff>91440</xdr:rowOff>
    </xdr:from>
    <xdr:to>
      <xdr:col>2</xdr:col>
      <xdr:colOff>15240</xdr:colOff>
      <xdr:row>2</xdr:row>
      <xdr:rowOff>76200</xdr:rowOff>
    </xdr:to>
    <xdr:pic>
      <xdr:nvPicPr>
        <xdr:cNvPr id="1072" name="Image 14" descr="RÃ©sultat de recherche d'images pour &quot;doigt ordinateur icone&quot;">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48740" y="91440"/>
          <a:ext cx="350520" cy="350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3563619</xdr:colOff>
      <xdr:row>0</xdr:row>
      <xdr:rowOff>5229</xdr:rowOff>
    </xdr:from>
    <xdr:to>
      <xdr:col>2</xdr:col>
      <xdr:colOff>5514975</xdr:colOff>
      <xdr:row>2</xdr:row>
      <xdr:rowOff>132229</xdr:rowOff>
    </xdr:to>
    <xdr:sp macro="" textlink="">
      <xdr:nvSpPr>
        <xdr:cNvPr id="17" name="Flèche : chevron 16">
          <a:hlinkClick xmlns:r="http://schemas.openxmlformats.org/officeDocument/2006/relationships" r:id="rId8"/>
          <a:extLst>
            <a:ext uri="{FF2B5EF4-FFF2-40B4-BE49-F238E27FC236}">
              <a16:creationId xmlns:a16="http://schemas.microsoft.com/office/drawing/2014/main" id="{00000000-0008-0000-0000-000011000000}"/>
            </a:ext>
          </a:extLst>
        </xdr:cNvPr>
        <xdr:cNvSpPr/>
      </xdr:nvSpPr>
      <xdr:spPr>
        <a:xfrm>
          <a:off x="5211444" y="5229"/>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2</xdr:col>
      <xdr:colOff>5023485</xdr:colOff>
      <xdr:row>0</xdr:row>
      <xdr:rowOff>64770</xdr:rowOff>
    </xdr:from>
    <xdr:to>
      <xdr:col>2</xdr:col>
      <xdr:colOff>5366385</xdr:colOff>
      <xdr:row>2</xdr:row>
      <xdr:rowOff>41910</xdr:rowOff>
    </xdr:to>
    <xdr:pic>
      <xdr:nvPicPr>
        <xdr:cNvPr id="1074" name="Image 17" descr="RÃ©sultat de recherche d'images pour &quot;doigt ordinateur icone&quot;">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71310" y="64770"/>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95249</xdr:colOff>
      <xdr:row>6</xdr:row>
      <xdr:rowOff>342901</xdr:rowOff>
    </xdr:from>
    <xdr:to>
      <xdr:col>8</xdr:col>
      <xdr:colOff>170</xdr:colOff>
      <xdr:row>13</xdr:row>
      <xdr:rowOff>182061</xdr:rowOff>
    </xdr:to>
    <xdr:pic>
      <xdr:nvPicPr>
        <xdr:cNvPr id="6" name="Image 5">
          <a:extLst>
            <a:ext uri="{FF2B5EF4-FFF2-40B4-BE49-F238E27FC236}">
              <a16:creationId xmlns:a16="http://schemas.microsoft.com/office/drawing/2014/main" id="{1A2DB58F-1143-033F-38D5-4057BCCA3FD0}"/>
            </a:ext>
          </a:extLst>
        </xdr:cNvPr>
        <xdr:cNvPicPr>
          <a:picLocks noChangeAspect="1"/>
        </xdr:cNvPicPr>
      </xdr:nvPicPr>
      <xdr:blipFill>
        <a:blip xmlns:r="http://schemas.openxmlformats.org/officeDocument/2006/relationships" r:embed="rId9"/>
        <a:stretch>
          <a:fillRect/>
        </a:stretch>
      </xdr:blipFill>
      <xdr:spPr>
        <a:xfrm>
          <a:off x="11229974" y="1457326"/>
          <a:ext cx="7315371" cy="106786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451168</xdr:colOff>
      <xdr:row>0</xdr:row>
      <xdr:rowOff>4763</xdr:rowOff>
    </xdr:from>
    <xdr:to>
      <xdr:col>2</xdr:col>
      <xdr:colOff>1912838</xdr:colOff>
      <xdr:row>2</xdr:row>
      <xdr:rowOff>134938</xdr:rowOff>
    </xdr:to>
    <xdr:sp macro="" textlink="">
      <xdr:nvSpPr>
        <xdr:cNvPr id="15" name="Flèche : chevron 14">
          <a:extLst>
            <a:ext uri="{FF2B5EF4-FFF2-40B4-BE49-F238E27FC236}">
              <a16:creationId xmlns:a16="http://schemas.microsoft.com/office/drawing/2014/main" id="{37E3B29D-EA5E-4A2B-9FF3-DC8040A9B544}"/>
            </a:ext>
          </a:extLst>
        </xdr:cNvPr>
        <xdr:cNvSpPr/>
      </xdr:nvSpPr>
      <xdr:spPr>
        <a:xfrm>
          <a:off x="1698943" y="4763"/>
          <a:ext cx="1918870" cy="511175"/>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Périmètre</a:t>
          </a:r>
        </a:p>
      </xdr:txBody>
    </xdr:sp>
    <xdr:clientData/>
  </xdr:twoCellAnchor>
  <xdr:twoCellAnchor>
    <xdr:from>
      <xdr:col>2</xdr:col>
      <xdr:colOff>1728153</xdr:colOff>
      <xdr:row>0</xdr:row>
      <xdr:rowOff>4763</xdr:rowOff>
    </xdr:from>
    <xdr:to>
      <xdr:col>2</xdr:col>
      <xdr:colOff>3631913</xdr:colOff>
      <xdr:row>2</xdr:row>
      <xdr:rowOff>134938</xdr:rowOff>
    </xdr:to>
    <xdr:sp macro="" textlink="">
      <xdr:nvSpPr>
        <xdr:cNvPr id="17" name="Flèche : chevron 16">
          <a:hlinkClick xmlns:r="http://schemas.openxmlformats.org/officeDocument/2006/relationships" r:id="rId1"/>
          <a:extLst>
            <a:ext uri="{FF2B5EF4-FFF2-40B4-BE49-F238E27FC236}">
              <a16:creationId xmlns:a16="http://schemas.microsoft.com/office/drawing/2014/main" id="{204D92E9-CEFE-40DF-AD05-A80CF601F192}"/>
            </a:ext>
          </a:extLst>
        </xdr:cNvPr>
        <xdr:cNvSpPr/>
      </xdr:nvSpPr>
      <xdr:spPr>
        <a:xfrm>
          <a:off x="3433128" y="4763"/>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9525</xdr:rowOff>
    </xdr:from>
    <xdr:to>
      <xdr:col>2</xdr:col>
      <xdr:colOff>171763</xdr:colOff>
      <xdr:row>2</xdr:row>
      <xdr:rowOff>139700</xdr:rowOff>
    </xdr:to>
    <xdr:sp macro="" textlink="">
      <xdr:nvSpPr>
        <xdr:cNvPr id="18" name="Flèche : chevron 17">
          <a:hlinkClick xmlns:r="http://schemas.openxmlformats.org/officeDocument/2006/relationships" r:id="rId2"/>
          <a:extLst>
            <a:ext uri="{FF2B5EF4-FFF2-40B4-BE49-F238E27FC236}">
              <a16:creationId xmlns:a16="http://schemas.microsoft.com/office/drawing/2014/main" id="{38CB290E-4E7B-4851-A571-7F4F17056FBD}"/>
            </a:ext>
          </a:extLst>
        </xdr:cNvPr>
        <xdr:cNvSpPr/>
      </xdr:nvSpPr>
      <xdr:spPr>
        <a:xfrm>
          <a:off x="0" y="9525"/>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2</xdr:col>
      <xdr:colOff>5321917</xdr:colOff>
      <xdr:row>0</xdr:row>
      <xdr:rowOff>0</xdr:rowOff>
    </xdr:from>
    <xdr:to>
      <xdr:col>3</xdr:col>
      <xdr:colOff>1357923</xdr:colOff>
      <xdr:row>2</xdr:row>
      <xdr:rowOff>139664</xdr:rowOff>
    </xdr:to>
    <xdr:sp macro="" textlink="">
      <xdr:nvSpPr>
        <xdr:cNvPr id="19" name="Flèche : chevron 18">
          <a:hlinkClick xmlns:r="http://schemas.openxmlformats.org/officeDocument/2006/relationships" r:id="rId3"/>
          <a:extLst>
            <a:ext uri="{FF2B5EF4-FFF2-40B4-BE49-F238E27FC236}">
              <a16:creationId xmlns:a16="http://schemas.microsoft.com/office/drawing/2014/main" id="{AB589C6E-4790-497E-BCD8-4F28D9782DB2}"/>
            </a:ext>
          </a:extLst>
        </xdr:cNvPr>
        <xdr:cNvSpPr/>
      </xdr:nvSpPr>
      <xdr:spPr>
        <a:xfrm>
          <a:off x="7026892" y="0"/>
          <a:ext cx="1912931"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2</xdr:col>
      <xdr:colOff>1375410</xdr:colOff>
      <xdr:row>0</xdr:row>
      <xdr:rowOff>83820</xdr:rowOff>
    </xdr:from>
    <xdr:to>
      <xdr:col>2</xdr:col>
      <xdr:colOff>1725930</xdr:colOff>
      <xdr:row>2</xdr:row>
      <xdr:rowOff>68580</xdr:rowOff>
    </xdr:to>
    <xdr:pic>
      <xdr:nvPicPr>
        <xdr:cNvPr id="20" name="Image 8" descr="RÃ©sultat de recherche d'images pour &quot;doigt ordinateur icone&quot;">
          <a:extLst>
            <a:ext uri="{FF2B5EF4-FFF2-40B4-BE49-F238E27FC236}">
              <a16:creationId xmlns:a16="http://schemas.microsoft.com/office/drawing/2014/main" id="{E506DC22-3028-4216-A5FB-5A5BFF611E4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080385" y="83820"/>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3072765</xdr:colOff>
      <xdr:row>0</xdr:row>
      <xdr:rowOff>83820</xdr:rowOff>
    </xdr:from>
    <xdr:to>
      <xdr:col>2</xdr:col>
      <xdr:colOff>3415665</xdr:colOff>
      <xdr:row>2</xdr:row>
      <xdr:rowOff>68580</xdr:rowOff>
    </xdr:to>
    <xdr:pic>
      <xdr:nvPicPr>
        <xdr:cNvPr id="22" name="Image 11" descr="RÃ©sultat de recherche d'images pour &quot;doigt ordinateur icone&quot;">
          <a:extLst>
            <a:ext uri="{FF2B5EF4-FFF2-40B4-BE49-F238E27FC236}">
              <a16:creationId xmlns:a16="http://schemas.microsoft.com/office/drawing/2014/main" id="{FEA5AA0E-137B-4A08-BCC0-182712F74BA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77740" y="8382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744855</xdr:colOff>
      <xdr:row>0</xdr:row>
      <xdr:rowOff>72390</xdr:rowOff>
    </xdr:from>
    <xdr:to>
      <xdr:col>3</xdr:col>
      <xdr:colOff>1095375</xdr:colOff>
      <xdr:row>2</xdr:row>
      <xdr:rowOff>64770</xdr:rowOff>
    </xdr:to>
    <xdr:pic>
      <xdr:nvPicPr>
        <xdr:cNvPr id="23" name="Image 13" descr="RÃ©sultat de recherche d'images pour &quot;doigt ordinateur icone&quot;">
          <a:extLst>
            <a:ext uri="{FF2B5EF4-FFF2-40B4-BE49-F238E27FC236}">
              <a16:creationId xmlns:a16="http://schemas.microsoft.com/office/drawing/2014/main" id="{B46F6A02-154D-4AEB-AF4D-B6527336A80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326755" y="72390"/>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72390</xdr:colOff>
      <xdr:row>0</xdr:row>
      <xdr:rowOff>91440</xdr:rowOff>
    </xdr:from>
    <xdr:to>
      <xdr:col>1</xdr:col>
      <xdr:colOff>415290</xdr:colOff>
      <xdr:row>2</xdr:row>
      <xdr:rowOff>76200</xdr:rowOff>
    </xdr:to>
    <xdr:pic>
      <xdr:nvPicPr>
        <xdr:cNvPr id="24" name="Image 14" descr="RÃ©sultat de recherche d'images pour &quot;doigt ordinateur icone&quot;">
          <a:extLst>
            <a:ext uri="{FF2B5EF4-FFF2-40B4-BE49-F238E27FC236}">
              <a16:creationId xmlns:a16="http://schemas.microsoft.com/office/drawing/2014/main" id="{F0CC93E0-EC97-40E3-A446-A9FA0A36B34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20165" y="9144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3506469</xdr:colOff>
      <xdr:row>0</xdr:row>
      <xdr:rowOff>5229</xdr:rowOff>
    </xdr:from>
    <xdr:to>
      <xdr:col>2</xdr:col>
      <xdr:colOff>5457825</xdr:colOff>
      <xdr:row>2</xdr:row>
      <xdr:rowOff>132229</xdr:rowOff>
    </xdr:to>
    <xdr:sp macro="" textlink="">
      <xdr:nvSpPr>
        <xdr:cNvPr id="25" name="Flèche : chevron 24">
          <a:hlinkClick xmlns:r="http://schemas.openxmlformats.org/officeDocument/2006/relationships" r:id="rId7"/>
          <a:extLst>
            <a:ext uri="{FF2B5EF4-FFF2-40B4-BE49-F238E27FC236}">
              <a16:creationId xmlns:a16="http://schemas.microsoft.com/office/drawing/2014/main" id="{E4458396-6CA0-4443-95BE-2FB67119D0FB}"/>
            </a:ext>
          </a:extLst>
        </xdr:cNvPr>
        <xdr:cNvSpPr/>
      </xdr:nvSpPr>
      <xdr:spPr>
        <a:xfrm>
          <a:off x="5211444" y="5229"/>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2</xdr:col>
      <xdr:colOff>4966335</xdr:colOff>
      <xdr:row>0</xdr:row>
      <xdr:rowOff>64770</xdr:rowOff>
    </xdr:from>
    <xdr:to>
      <xdr:col>2</xdr:col>
      <xdr:colOff>5309235</xdr:colOff>
      <xdr:row>2</xdr:row>
      <xdr:rowOff>41910</xdr:rowOff>
    </xdr:to>
    <xdr:pic>
      <xdr:nvPicPr>
        <xdr:cNvPr id="26" name="Image 17" descr="RÃ©sultat de recherche d'images pour &quot;doigt ordinateur icone&quot;">
          <a:extLst>
            <a:ext uri="{FF2B5EF4-FFF2-40B4-BE49-F238E27FC236}">
              <a16:creationId xmlns:a16="http://schemas.microsoft.com/office/drawing/2014/main" id="{52F179BB-A83B-49EA-86F3-F0BD05056FF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71310" y="64770"/>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1698943</xdr:colOff>
      <xdr:row>0</xdr:row>
      <xdr:rowOff>4763</xdr:rowOff>
    </xdr:from>
    <xdr:to>
      <xdr:col>1</xdr:col>
      <xdr:colOff>379313</xdr:colOff>
      <xdr:row>2</xdr:row>
      <xdr:rowOff>134938</xdr:rowOff>
    </xdr:to>
    <xdr:sp macro="" textlink="">
      <xdr:nvSpPr>
        <xdr:cNvPr id="56" name="Flèche : chevron 55">
          <a:hlinkClick xmlns:r="http://schemas.openxmlformats.org/officeDocument/2006/relationships" r:id="rId1"/>
          <a:extLst>
            <a:ext uri="{FF2B5EF4-FFF2-40B4-BE49-F238E27FC236}">
              <a16:creationId xmlns:a16="http://schemas.microsoft.com/office/drawing/2014/main" id="{39DD60AE-93B8-4F63-8E73-9EE130033603}"/>
            </a:ext>
          </a:extLst>
        </xdr:cNvPr>
        <xdr:cNvSpPr/>
      </xdr:nvSpPr>
      <xdr:spPr>
        <a:xfrm>
          <a:off x="1698943" y="4763"/>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Périmètre</a:t>
          </a:r>
        </a:p>
      </xdr:txBody>
    </xdr:sp>
    <xdr:clientData/>
  </xdr:twoCellAnchor>
  <xdr:twoCellAnchor>
    <xdr:from>
      <xdr:col>1</xdr:col>
      <xdr:colOff>194628</xdr:colOff>
      <xdr:row>0</xdr:row>
      <xdr:rowOff>4763</xdr:rowOff>
    </xdr:from>
    <xdr:to>
      <xdr:col>2</xdr:col>
      <xdr:colOff>1555463</xdr:colOff>
      <xdr:row>2</xdr:row>
      <xdr:rowOff>134938</xdr:rowOff>
    </xdr:to>
    <xdr:sp macro="" textlink="">
      <xdr:nvSpPr>
        <xdr:cNvPr id="58" name="Flèche : chevron 57">
          <a:extLst>
            <a:ext uri="{FF2B5EF4-FFF2-40B4-BE49-F238E27FC236}">
              <a16:creationId xmlns:a16="http://schemas.microsoft.com/office/drawing/2014/main" id="{73F3FC6E-7213-42ED-90BA-E373AE8CE4FE}"/>
            </a:ext>
          </a:extLst>
        </xdr:cNvPr>
        <xdr:cNvSpPr/>
      </xdr:nvSpPr>
      <xdr:spPr>
        <a:xfrm>
          <a:off x="3109278" y="4763"/>
          <a:ext cx="1903760" cy="511175"/>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lt1"/>
              </a:solidFill>
              <a:effectLst/>
              <a:latin typeface="+mn-lt"/>
              <a:ea typeface="+mn-ea"/>
              <a:cs typeface="+mn-cs"/>
            </a:rPr>
            <a:t>Pilotage</a:t>
          </a:r>
          <a:r>
            <a:rPr lang="fr-FR" sz="1100" baseline="0">
              <a:solidFill>
                <a:schemeClr val="lt1"/>
              </a:solidFill>
              <a:effectLst/>
              <a:latin typeface="+mn-lt"/>
              <a:ea typeface="+mn-ea"/>
              <a:cs typeface="+mn-cs"/>
            </a:rPr>
            <a:t> et Management</a:t>
          </a:r>
          <a:endParaRPr lang="fr-FR">
            <a:effectLst/>
          </a:endParaRPr>
        </a:p>
      </xdr:txBody>
    </xdr:sp>
    <xdr:clientData/>
  </xdr:twoCellAnchor>
  <xdr:twoCellAnchor>
    <xdr:from>
      <xdr:col>0</xdr:col>
      <xdr:colOff>0</xdr:colOff>
      <xdr:row>0</xdr:row>
      <xdr:rowOff>9525</xdr:rowOff>
    </xdr:from>
    <xdr:to>
      <xdr:col>0</xdr:col>
      <xdr:colOff>1876738</xdr:colOff>
      <xdr:row>2</xdr:row>
      <xdr:rowOff>139700</xdr:rowOff>
    </xdr:to>
    <xdr:sp macro="" textlink="">
      <xdr:nvSpPr>
        <xdr:cNvPr id="59" name="Flèche : chevron 58">
          <a:hlinkClick xmlns:r="http://schemas.openxmlformats.org/officeDocument/2006/relationships" r:id="rId2"/>
          <a:extLst>
            <a:ext uri="{FF2B5EF4-FFF2-40B4-BE49-F238E27FC236}">
              <a16:creationId xmlns:a16="http://schemas.microsoft.com/office/drawing/2014/main" id="{530588E6-25EF-4BE1-98AB-EB2C7AAFD20B}"/>
            </a:ext>
          </a:extLst>
        </xdr:cNvPr>
        <xdr:cNvSpPr/>
      </xdr:nvSpPr>
      <xdr:spPr>
        <a:xfrm>
          <a:off x="0" y="9525"/>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2</xdr:col>
      <xdr:colOff>3245467</xdr:colOff>
      <xdr:row>0</xdr:row>
      <xdr:rowOff>0</xdr:rowOff>
    </xdr:from>
    <xdr:to>
      <xdr:col>2</xdr:col>
      <xdr:colOff>5158398</xdr:colOff>
      <xdr:row>2</xdr:row>
      <xdr:rowOff>139664</xdr:rowOff>
    </xdr:to>
    <xdr:sp macro="" textlink="">
      <xdr:nvSpPr>
        <xdr:cNvPr id="60" name="Flèche : chevron 59">
          <a:hlinkClick xmlns:r="http://schemas.openxmlformats.org/officeDocument/2006/relationships" r:id="rId3"/>
          <a:extLst>
            <a:ext uri="{FF2B5EF4-FFF2-40B4-BE49-F238E27FC236}">
              <a16:creationId xmlns:a16="http://schemas.microsoft.com/office/drawing/2014/main" id="{D15E9C28-B719-462A-941C-81159DE6277D}"/>
            </a:ext>
          </a:extLst>
        </xdr:cNvPr>
        <xdr:cNvSpPr/>
      </xdr:nvSpPr>
      <xdr:spPr>
        <a:xfrm>
          <a:off x="6703042" y="0"/>
          <a:ext cx="1912931"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0</xdr:col>
      <xdr:colOff>2775585</xdr:colOff>
      <xdr:row>0</xdr:row>
      <xdr:rowOff>131445</xdr:rowOff>
    </xdr:from>
    <xdr:to>
      <xdr:col>1</xdr:col>
      <xdr:colOff>211455</xdr:colOff>
      <xdr:row>2</xdr:row>
      <xdr:rowOff>116205</xdr:rowOff>
    </xdr:to>
    <xdr:pic>
      <xdr:nvPicPr>
        <xdr:cNvPr id="61" name="Image 8" descr="RÃ©sultat de recherche d'images pour &quot;doigt ordinateur icone&quot;">
          <a:extLst>
            <a:ext uri="{FF2B5EF4-FFF2-40B4-BE49-F238E27FC236}">
              <a16:creationId xmlns:a16="http://schemas.microsoft.com/office/drawing/2014/main" id="{B2D24A08-11F6-432B-B95C-8EFAC0DA503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75585" y="131445"/>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996315</xdr:colOff>
      <xdr:row>0</xdr:row>
      <xdr:rowOff>83820</xdr:rowOff>
    </xdr:from>
    <xdr:to>
      <xdr:col>2</xdr:col>
      <xdr:colOff>1339215</xdr:colOff>
      <xdr:row>2</xdr:row>
      <xdr:rowOff>68580</xdr:rowOff>
    </xdr:to>
    <xdr:pic>
      <xdr:nvPicPr>
        <xdr:cNvPr id="63" name="Image 11" descr="RÃ©sultat de recherche d'images pour &quot;doigt ordinateur icone&quot;">
          <a:extLst>
            <a:ext uri="{FF2B5EF4-FFF2-40B4-BE49-F238E27FC236}">
              <a16:creationId xmlns:a16="http://schemas.microsoft.com/office/drawing/2014/main" id="{C27ECDBD-7F3F-4974-9E44-2433C02536A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453890" y="8382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4545330</xdr:colOff>
      <xdr:row>0</xdr:row>
      <xdr:rowOff>72390</xdr:rowOff>
    </xdr:from>
    <xdr:to>
      <xdr:col>2</xdr:col>
      <xdr:colOff>4895850</xdr:colOff>
      <xdr:row>2</xdr:row>
      <xdr:rowOff>64770</xdr:rowOff>
    </xdr:to>
    <xdr:pic>
      <xdr:nvPicPr>
        <xdr:cNvPr id="3072" name="Image 13" descr="RÃ©sultat de recherche d'images pour &quot;doigt ordinateur icone&quot;">
          <a:extLst>
            <a:ext uri="{FF2B5EF4-FFF2-40B4-BE49-F238E27FC236}">
              <a16:creationId xmlns:a16="http://schemas.microsoft.com/office/drawing/2014/main" id="{11604E21-E7E4-440B-A38A-F68918C1EA6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002905" y="72390"/>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1320165</xdr:colOff>
      <xdr:row>0</xdr:row>
      <xdr:rowOff>91440</xdr:rowOff>
    </xdr:from>
    <xdr:to>
      <xdr:col>0</xdr:col>
      <xdr:colOff>1663065</xdr:colOff>
      <xdr:row>2</xdr:row>
      <xdr:rowOff>76200</xdr:rowOff>
    </xdr:to>
    <xdr:pic>
      <xdr:nvPicPr>
        <xdr:cNvPr id="3073" name="Image 14" descr="RÃ©sultat de recherche d'images pour &quot;doigt ordinateur icone&quot;">
          <a:extLst>
            <a:ext uri="{FF2B5EF4-FFF2-40B4-BE49-F238E27FC236}">
              <a16:creationId xmlns:a16="http://schemas.microsoft.com/office/drawing/2014/main" id="{5FECF575-D7DE-4170-99B1-70B78257173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20165" y="9144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1430019</xdr:colOff>
      <xdr:row>0</xdr:row>
      <xdr:rowOff>5229</xdr:rowOff>
    </xdr:from>
    <xdr:to>
      <xdr:col>2</xdr:col>
      <xdr:colOff>3381375</xdr:colOff>
      <xdr:row>2</xdr:row>
      <xdr:rowOff>132229</xdr:rowOff>
    </xdr:to>
    <xdr:sp macro="" textlink="">
      <xdr:nvSpPr>
        <xdr:cNvPr id="3074" name="Flèche : chevron 3073">
          <a:hlinkClick xmlns:r="http://schemas.openxmlformats.org/officeDocument/2006/relationships" r:id="rId7"/>
          <a:extLst>
            <a:ext uri="{FF2B5EF4-FFF2-40B4-BE49-F238E27FC236}">
              <a16:creationId xmlns:a16="http://schemas.microsoft.com/office/drawing/2014/main" id="{FE2D01CC-0F9C-44C3-A12A-55BFD49E9666}"/>
            </a:ext>
          </a:extLst>
        </xdr:cNvPr>
        <xdr:cNvSpPr/>
      </xdr:nvSpPr>
      <xdr:spPr>
        <a:xfrm>
          <a:off x="4887594" y="5229"/>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2</xdr:col>
      <xdr:colOff>2889885</xdr:colOff>
      <xdr:row>0</xdr:row>
      <xdr:rowOff>64770</xdr:rowOff>
    </xdr:from>
    <xdr:to>
      <xdr:col>2</xdr:col>
      <xdr:colOff>3232785</xdr:colOff>
      <xdr:row>2</xdr:row>
      <xdr:rowOff>41910</xdr:rowOff>
    </xdr:to>
    <xdr:pic>
      <xdr:nvPicPr>
        <xdr:cNvPr id="3075" name="Image 17" descr="RÃ©sultat de recherche d'images pour &quot;doigt ordinateur icone&quot;">
          <a:extLst>
            <a:ext uri="{FF2B5EF4-FFF2-40B4-BE49-F238E27FC236}">
              <a16:creationId xmlns:a16="http://schemas.microsoft.com/office/drawing/2014/main" id="{9419380C-49BB-4052-8E62-51E46982F7B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347460" y="64770"/>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1698943</xdr:colOff>
      <xdr:row>0</xdr:row>
      <xdr:rowOff>4763</xdr:rowOff>
    </xdr:from>
    <xdr:to>
      <xdr:col>0</xdr:col>
      <xdr:colOff>3617813</xdr:colOff>
      <xdr:row>2</xdr:row>
      <xdr:rowOff>134938</xdr:rowOff>
    </xdr:to>
    <xdr:sp macro="" textlink="">
      <xdr:nvSpPr>
        <xdr:cNvPr id="2" name="Flèche : chevron 1">
          <a:hlinkClick xmlns:r="http://schemas.openxmlformats.org/officeDocument/2006/relationships" r:id="rId1"/>
          <a:extLst>
            <a:ext uri="{FF2B5EF4-FFF2-40B4-BE49-F238E27FC236}">
              <a16:creationId xmlns:a16="http://schemas.microsoft.com/office/drawing/2014/main" id="{EE333C1B-E4D8-4573-A0F1-29DAA8106138}"/>
            </a:ext>
          </a:extLst>
        </xdr:cNvPr>
        <xdr:cNvSpPr/>
      </xdr:nvSpPr>
      <xdr:spPr>
        <a:xfrm>
          <a:off x="1698943" y="4763"/>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Périmètre</a:t>
          </a:r>
        </a:p>
      </xdr:txBody>
    </xdr:sp>
    <xdr:clientData/>
  </xdr:twoCellAnchor>
  <xdr:twoCellAnchor>
    <xdr:from>
      <xdr:col>0</xdr:col>
      <xdr:colOff>3433128</xdr:colOff>
      <xdr:row>0</xdr:row>
      <xdr:rowOff>4763</xdr:rowOff>
    </xdr:from>
    <xdr:to>
      <xdr:col>2</xdr:col>
      <xdr:colOff>945863</xdr:colOff>
      <xdr:row>2</xdr:row>
      <xdr:rowOff>134938</xdr:rowOff>
    </xdr:to>
    <xdr:sp macro="" textlink="">
      <xdr:nvSpPr>
        <xdr:cNvPr id="4" name="Flèche : chevron 3">
          <a:hlinkClick xmlns:r="http://schemas.openxmlformats.org/officeDocument/2006/relationships" r:id="rId2"/>
          <a:extLst>
            <a:ext uri="{FF2B5EF4-FFF2-40B4-BE49-F238E27FC236}">
              <a16:creationId xmlns:a16="http://schemas.microsoft.com/office/drawing/2014/main" id="{30795CD4-1DE5-4360-8681-A1AEE5A5163E}"/>
            </a:ext>
          </a:extLst>
        </xdr:cNvPr>
        <xdr:cNvSpPr/>
      </xdr:nvSpPr>
      <xdr:spPr>
        <a:xfrm>
          <a:off x="3433128" y="4763"/>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9525</xdr:rowOff>
    </xdr:from>
    <xdr:to>
      <xdr:col>0</xdr:col>
      <xdr:colOff>1876738</xdr:colOff>
      <xdr:row>2</xdr:row>
      <xdr:rowOff>139700</xdr:rowOff>
    </xdr:to>
    <xdr:sp macro="" textlink="">
      <xdr:nvSpPr>
        <xdr:cNvPr id="5" name="Flèche : chevron 4">
          <a:hlinkClick xmlns:r="http://schemas.openxmlformats.org/officeDocument/2006/relationships" r:id="rId3"/>
          <a:extLst>
            <a:ext uri="{FF2B5EF4-FFF2-40B4-BE49-F238E27FC236}">
              <a16:creationId xmlns:a16="http://schemas.microsoft.com/office/drawing/2014/main" id="{2CA0C006-4282-408A-A3FA-68441403AB9F}"/>
            </a:ext>
          </a:extLst>
        </xdr:cNvPr>
        <xdr:cNvSpPr/>
      </xdr:nvSpPr>
      <xdr:spPr>
        <a:xfrm>
          <a:off x="0" y="9525"/>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2</xdr:col>
      <xdr:colOff>2635867</xdr:colOff>
      <xdr:row>0</xdr:row>
      <xdr:rowOff>0</xdr:rowOff>
    </xdr:from>
    <xdr:to>
      <xdr:col>2</xdr:col>
      <xdr:colOff>4539273</xdr:colOff>
      <xdr:row>2</xdr:row>
      <xdr:rowOff>139664</xdr:rowOff>
    </xdr:to>
    <xdr:sp macro="" textlink="">
      <xdr:nvSpPr>
        <xdr:cNvPr id="6" name="Flèche : chevron 5">
          <a:hlinkClick xmlns:r="http://schemas.openxmlformats.org/officeDocument/2006/relationships" r:id="rId4"/>
          <a:extLst>
            <a:ext uri="{FF2B5EF4-FFF2-40B4-BE49-F238E27FC236}">
              <a16:creationId xmlns:a16="http://schemas.microsoft.com/office/drawing/2014/main" id="{11CE3A16-29A8-4A1D-9ACC-58F89F8EEB52}"/>
            </a:ext>
          </a:extLst>
        </xdr:cNvPr>
        <xdr:cNvSpPr/>
      </xdr:nvSpPr>
      <xdr:spPr>
        <a:xfrm>
          <a:off x="7026892" y="0"/>
          <a:ext cx="1903406" cy="520664"/>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Résultats</a:t>
          </a:r>
        </a:p>
      </xdr:txBody>
    </xdr:sp>
    <xdr:clientData/>
  </xdr:twoCellAnchor>
  <xdr:twoCellAnchor editAs="oneCell">
    <xdr:from>
      <xdr:col>0</xdr:col>
      <xdr:colOff>3080385</xdr:colOff>
      <xdr:row>0</xdr:row>
      <xdr:rowOff>83820</xdr:rowOff>
    </xdr:from>
    <xdr:to>
      <xdr:col>0</xdr:col>
      <xdr:colOff>3430905</xdr:colOff>
      <xdr:row>2</xdr:row>
      <xdr:rowOff>68580</xdr:rowOff>
    </xdr:to>
    <xdr:pic>
      <xdr:nvPicPr>
        <xdr:cNvPr id="7" name="Image 8" descr="RÃ©sultat de recherche d'images pour &quot;doigt ordinateur icone&quot;">
          <a:extLst>
            <a:ext uri="{FF2B5EF4-FFF2-40B4-BE49-F238E27FC236}">
              <a16:creationId xmlns:a16="http://schemas.microsoft.com/office/drawing/2014/main" id="{4B5F15DC-739F-4E5F-9579-F48CFD3E424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80385" y="83820"/>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386715</xdr:colOff>
      <xdr:row>0</xdr:row>
      <xdr:rowOff>83820</xdr:rowOff>
    </xdr:from>
    <xdr:to>
      <xdr:col>2</xdr:col>
      <xdr:colOff>729615</xdr:colOff>
      <xdr:row>2</xdr:row>
      <xdr:rowOff>68580</xdr:rowOff>
    </xdr:to>
    <xdr:pic>
      <xdr:nvPicPr>
        <xdr:cNvPr id="9" name="Image 11" descr="RÃ©sultat de recherche d'images pour &quot;doigt ordinateur icone&quot;">
          <a:extLst>
            <a:ext uri="{FF2B5EF4-FFF2-40B4-BE49-F238E27FC236}">
              <a16:creationId xmlns:a16="http://schemas.microsoft.com/office/drawing/2014/main" id="{C69FCF9F-7EF9-4777-9126-2B18F43183D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77740" y="8382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3935730</xdr:colOff>
      <xdr:row>0</xdr:row>
      <xdr:rowOff>72390</xdr:rowOff>
    </xdr:from>
    <xdr:to>
      <xdr:col>2</xdr:col>
      <xdr:colOff>4286250</xdr:colOff>
      <xdr:row>2</xdr:row>
      <xdr:rowOff>64770</xdr:rowOff>
    </xdr:to>
    <xdr:pic>
      <xdr:nvPicPr>
        <xdr:cNvPr id="10" name="Image 13" descr="RÃ©sultat de recherche d'images pour &quot;doigt ordinateur icone&quot;">
          <a:extLst>
            <a:ext uri="{FF2B5EF4-FFF2-40B4-BE49-F238E27FC236}">
              <a16:creationId xmlns:a16="http://schemas.microsoft.com/office/drawing/2014/main" id="{1ADD441D-8E13-4B32-A1DA-2E60529ABD4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326755" y="72390"/>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1320165</xdr:colOff>
      <xdr:row>0</xdr:row>
      <xdr:rowOff>91440</xdr:rowOff>
    </xdr:from>
    <xdr:to>
      <xdr:col>0</xdr:col>
      <xdr:colOff>1663065</xdr:colOff>
      <xdr:row>2</xdr:row>
      <xdr:rowOff>76200</xdr:rowOff>
    </xdr:to>
    <xdr:pic>
      <xdr:nvPicPr>
        <xdr:cNvPr id="11" name="Image 14" descr="RÃ©sultat de recherche d'images pour &quot;doigt ordinateur icone&quot;">
          <a:extLst>
            <a:ext uri="{FF2B5EF4-FFF2-40B4-BE49-F238E27FC236}">
              <a16:creationId xmlns:a16="http://schemas.microsoft.com/office/drawing/2014/main" id="{1C66A8DF-EDC1-423D-98D6-69931F6AAAF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20165" y="9144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820419</xdr:colOff>
      <xdr:row>0</xdr:row>
      <xdr:rowOff>5229</xdr:rowOff>
    </xdr:from>
    <xdr:to>
      <xdr:col>2</xdr:col>
      <xdr:colOff>2771775</xdr:colOff>
      <xdr:row>2</xdr:row>
      <xdr:rowOff>132229</xdr:rowOff>
    </xdr:to>
    <xdr:sp macro="" textlink="">
      <xdr:nvSpPr>
        <xdr:cNvPr id="12" name="Flèche : chevron 11">
          <a:extLst>
            <a:ext uri="{FF2B5EF4-FFF2-40B4-BE49-F238E27FC236}">
              <a16:creationId xmlns:a16="http://schemas.microsoft.com/office/drawing/2014/main" id="{9BDB0188-06B4-4C73-96DB-887C27933CD6}"/>
            </a:ext>
          </a:extLst>
        </xdr:cNvPr>
        <xdr:cNvSpPr/>
      </xdr:nvSpPr>
      <xdr:spPr>
        <a:xfrm>
          <a:off x="5211444" y="5229"/>
          <a:ext cx="1951356" cy="508000"/>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Processus</a:t>
          </a:r>
        </a:p>
      </xdr:txBody>
    </xdr:sp>
    <xdr:clientData/>
  </xdr:twoCellAnchor>
  <xdr:twoCellAnchor editAs="oneCell">
    <xdr:from>
      <xdr:col>2</xdr:col>
      <xdr:colOff>2280285</xdr:colOff>
      <xdr:row>0</xdr:row>
      <xdr:rowOff>64770</xdr:rowOff>
    </xdr:from>
    <xdr:to>
      <xdr:col>2</xdr:col>
      <xdr:colOff>2623185</xdr:colOff>
      <xdr:row>2</xdr:row>
      <xdr:rowOff>41910</xdr:rowOff>
    </xdr:to>
    <xdr:pic>
      <xdr:nvPicPr>
        <xdr:cNvPr id="13" name="Image 17" descr="RÃ©sultat de recherche d'images pour &quot;doigt ordinateur icone&quot;">
          <a:extLst>
            <a:ext uri="{FF2B5EF4-FFF2-40B4-BE49-F238E27FC236}">
              <a16:creationId xmlns:a16="http://schemas.microsoft.com/office/drawing/2014/main" id="{4850DC33-DCCF-4943-A122-835F692316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71310" y="64770"/>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306705</xdr:colOff>
      <xdr:row>38</xdr:row>
      <xdr:rowOff>205740</xdr:rowOff>
    </xdr:from>
    <xdr:to>
      <xdr:col>6</xdr:col>
      <xdr:colOff>457200</xdr:colOff>
      <xdr:row>66</xdr:row>
      <xdr:rowOff>167640</xdr:rowOff>
    </xdr:to>
    <xdr:graphicFrame macro="">
      <xdr:nvGraphicFramePr>
        <xdr:cNvPr id="38945" name="Chart 5">
          <a:extLst>
            <a:ext uri="{FF2B5EF4-FFF2-40B4-BE49-F238E27FC236}">
              <a16:creationId xmlns:a16="http://schemas.microsoft.com/office/drawing/2014/main" id="{00000000-0008-0000-0700-0000219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552450</xdr:colOff>
      <xdr:row>3</xdr:row>
      <xdr:rowOff>123826</xdr:rowOff>
    </xdr:from>
    <xdr:to>
      <xdr:col>12</xdr:col>
      <xdr:colOff>2771775</xdr:colOff>
      <xdr:row>25</xdr:row>
      <xdr:rowOff>142875</xdr:rowOff>
    </xdr:to>
    <xdr:graphicFrame macro="">
      <xdr:nvGraphicFramePr>
        <xdr:cNvPr id="38946" name="Chart 11">
          <a:extLst>
            <a:ext uri="{FF2B5EF4-FFF2-40B4-BE49-F238E27FC236}">
              <a16:creationId xmlns:a16="http://schemas.microsoft.com/office/drawing/2014/main" id="{00000000-0008-0000-0700-0000229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25</xdr:col>
      <xdr:colOff>594360</xdr:colOff>
      <xdr:row>0</xdr:row>
      <xdr:rowOff>45720</xdr:rowOff>
    </xdr:from>
    <xdr:to>
      <xdr:col>27</xdr:col>
      <xdr:colOff>579120</xdr:colOff>
      <xdr:row>5</xdr:row>
      <xdr:rowOff>45720</xdr:rowOff>
    </xdr:to>
    <xdr:pic>
      <xdr:nvPicPr>
        <xdr:cNvPr id="38948" name="Image 27">
          <a:extLst>
            <a:ext uri="{FF2B5EF4-FFF2-40B4-BE49-F238E27FC236}">
              <a16:creationId xmlns:a16="http://schemas.microsoft.com/office/drawing/2014/main" id="{00000000-0008-0000-0700-0000249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939760" y="45720"/>
          <a:ext cx="118872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517843</xdr:colOff>
      <xdr:row>0</xdr:row>
      <xdr:rowOff>4763</xdr:rowOff>
    </xdr:from>
    <xdr:to>
      <xdr:col>3</xdr:col>
      <xdr:colOff>1846163</xdr:colOff>
      <xdr:row>2</xdr:row>
      <xdr:rowOff>134938</xdr:rowOff>
    </xdr:to>
    <xdr:sp macro="" textlink="">
      <xdr:nvSpPr>
        <xdr:cNvPr id="2" name="Flèche : chevron 1">
          <a:hlinkClick xmlns:r="http://schemas.openxmlformats.org/officeDocument/2006/relationships" r:id="rId4"/>
          <a:extLst>
            <a:ext uri="{FF2B5EF4-FFF2-40B4-BE49-F238E27FC236}">
              <a16:creationId xmlns:a16="http://schemas.microsoft.com/office/drawing/2014/main" id="{7C627BBD-ED92-43C4-A7AB-69C397C2A3BF}"/>
            </a:ext>
          </a:extLst>
        </xdr:cNvPr>
        <xdr:cNvSpPr/>
      </xdr:nvSpPr>
      <xdr:spPr>
        <a:xfrm>
          <a:off x="1698943" y="4763"/>
          <a:ext cx="191887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Périmètre</a:t>
          </a:r>
        </a:p>
      </xdr:txBody>
    </xdr:sp>
    <xdr:clientData/>
  </xdr:twoCellAnchor>
  <xdr:twoCellAnchor>
    <xdr:from>
      <xdr:col>3</xdr:col>
      <xdr:colOff>1671003</xdr:colOff>
      <xdr:row>0</xdr:row>
      <xdr:rowOff>4763</xdr:rowOff>
    </xdr:from>
    <xdr:to>
      <xdr:col>3</xdr:col>
      <xdr:colOff>3574763</xdr:colOff>
      <xdr:row>2</xdr:row>
      <xdr:rowOff>134938</xdr:rowOff>
    </xdr:to>
    <xdr:sp macro="" textlink="">
      <xdr:nvSpPr>
        <xdr:cNvPr id="4" name="Flèche : chevron 3">
          <a:hlinkClick xmlns:r="http://schemas.openxmlformats.org/officeDocument/2006/relationships" r:id="rId5"/>
          <a:extLst>
            <a:ext uri="{FF2B5EF4-FFF2-40B4-BE49-F238E27FC236}">
              <a16:creationId xmlns:a16="http://schemas.microsoft.com/office/drawing/2014/main" id="{56AC5C92-AAD9-4CEF-BE5B-6FB13F69C217}"/>
            </a:ext>
          </a:extLst>
        </xdr:cNvPr>
        <xdr:cNvSpPr/>
      </xdr:nvSpPr>
      <xdr:spPr>
        <a:xfrm>
          <a:off x="3442653" y="4763"/>
          <a:ext cx="1903760"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fr-FR" sz="1100">
              <a:solidFill>
                <a:schemeClr val="tx1"/>
              </a:solidFill>
              <a:effectLst/>
              <a:latin typeface="+mn-lt"/>
              <a:ea typeface="+mn-ea"/>
              <a:cs typeface="+mn-cs"/>
            </a:rPr>
            <a:t>Pilotage</a:t>
          </a:r>
          <a:r>
            <a:rPr lang="fr-FR" sz="1100" baseline="0">
              <a:solidFill>
                <a:schemeClr val="tx1"/>
              </a:solidFill>
              <a:effectLst/>
              <a:latin typeface="+mn-lt"/>
              <a:ea typeface="+mn-ea"/>
              <a:cs typeface="+mn-cs"/>
            </a:rPr>
            <a:t> et Management</a:t>
          </a:r>
          <a:endParaRPr lang="fr-FR">
            <a:solidFill>
              <a:schemeClr val="tx1"/>
            </a:solidFill>
            <a:effectLst/>
          </a:endParaRPr>
        </a:p>
      </xdr:txBody>
    </xdr:sp>
    <xdr:clientData/>
  </xdr:twoCellAnchor>
  <xdr:twoCellAnchor>
    <xdr:from>
      <xdr:col>0</xdr:col>
      <xdr:colOff>0</xdr:colOff>
      <xdr:row>0</xdr:row>
      <xdr:rowOff>9525</xdr:rowOff>
    </xdr:from>
    <xdr:to>
      <xdr:col>3</xdr:col>
      <xdr:colOff>105088</xdr:colOff>
      <xdr:row>2</xdr:row>
      <xdr:rowOff>139700</xdr:rowOff>
    </xdr:to>
    <xdr:sp macro="" textlink="">
      <xdr:nvSpPr>
        <xdr:cNvPr id="5" name="Flèche : chevron 4">
          <a:hlinkClick xmlns:r="http://schemas.openxmlformats.org/officeDocument/2006/relationships" r:id="rId6"/>
          <a:extLst>
            <a:ext uri="{FF2B5EF4-FFF2-40B4-BE49-F238E27FC236}">
              <a16:creationId xmlns:a16="http://schemas.microsoft.com/office/drawing/2014/main" id="{A7B14CDF-6F1F-4740-ADA3-D74F31021469}"/>
            </a:ext>
          </a:extLst>
        </xdr:cNvPr>
        <xdr:cNvSpPr/>
      </xdr:nvSpPr>
      <xdr:spPr>
        <a:xfrm>
          <a:off x="0" y="9525"/>
          <a:ext cx="1876738" cy="511175"/>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Présentation </a:t>
          </a:r>
        </a:p>
        <a:p>
          <a:pPr algn="ctr"/>
          <a:r>
            <a:rPr lang="fr-FR" sz="1100">
              <a:solidFill>
                <a:schemeClr val="tx1"/>
              </a:solidFill>
            </a:rPr>
            <a:t>Quick Audit</a:t>
          </a:r>
        </a:p>
        <a:p>
          <a:pPr algn="ctr"/>
          <a:endParaRPr lang="fr-FR" sz="1100">
            <a:solidFill>
              <a:schemeClr val="bg1"/>
            </a:solidFill>
          </a:endParaRPr>
        </a:p>
      </xdr:txBody>
    </xdr:sp>
    <xdr:clientData/>
  </xdr:twoCellAnchor>
  <xdr:twoCellAnchor>
    <xdr:from>
      <xdr:col>4</xdr:col>
      <xdr:colOff>759442</xdr:colOff>
      <xdr:row>0</xdr:row>
      <xdr:rowOff>0</xdr:rowOff>
    </xdr:from>
    <xdr:to>
      <xdr:col>7</xdr:col>
      <xdr:colOff>567348</xdr:colOff>
      <xdr:row>2</xdr:row>
      <xdr:rowOff>139664</xdr:rowOff>
    </xdr:to>
    <xdr:sp macro="" textlink="">
      <xdr:nvSpPr>
        <xdr:cNvPr id="6" name="Flèche : chevron 5">
          <a:extLst>
            <a:ext uri="{FF2B5EF4-FFF2-40B4-BE49-F238E27FC236}">
              <a16:creationId xmlns:a16="http://schemas.microsoft.com/office/drawing/2014/main" id="{FDC0C7C1-49D4-4B3F-9E7B-9EFCCCFEB2DD}"/>
            </a:ext>
          </a:extLst>
        </xdr:cNvPr>
        <xdr:cNvSpPr/>
      </xdr:nvSpPr>
      <xdr:spPr>
        <a:xfrm>
          <a:off x="7036417" y="0"/>
          <a:ext cx="1912931" cy="520664"/>
        </a:xfrm>
        <a:prstGeom prst="chevron">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bg1"/>
              </a:solidFill>
            </a:rPr>
            <a:t>Résultats</a:t>
          </a:r>
        </a:p>
      </xdr:txBody>
    </xdr:sp>
    <xdr:clientData/>
  </xdr:twoCellAnchor>
  <xdr:twoCellAnchor editAs="oneCell">
    <xdr:from>
      <xdr:col>3</xdr:col>
      <xdr:colOff>1308735</xdr:colOff>
      <xdr:row>0</xdr:row>
      <xdr:rowOff>83820</xdr:rowOff>
    </xdr:from>
    <xdr:to>
      <xdr:col>3</xdr:col>
      <xdr:colOff>1659255</xdr:colOff>
      <xdr:row>2</xdr:row>
      <xdr:rowOff>68580</xdr:rowOff>
    </xdr:to>
    <xdr:pic>
      <xdr:nvPicPr>
        <xdr:cNvPr id="7" name="Image 8" descr="RÃ©sultat de recherche d'images pour &quot;doigt ordinateur icone&quot;">
          <a:extLst>
            <a:ext uri="{FF2B5EF4-FFF2-40B4-BE49-F238E27FC236}">
              <a16:creationId xmlns:a16="http://schemas.microsoft.com/office/drawing/2014/main" id="{8E1BCCAD-0FD6-44D3-8449-F9BD2631862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080385" y="83820"/>
          <a:ext cx="35052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3015615</xdr:colOff>
      <xdr:row>0</xdr:row>
      <xdr:rowOff>83820</xdr:rowOff>
    </xdr:from>
    <xdr:to>
      <xdr:col>3</xdr:col>
      <xdr:colOff>3358515</xdr:colOff>
      <xdr:row>2</xdr:row>
      <xdr:rowOff>68580</xdr:rowOff>
    </xdr:to>
    <xdr:pic>
      <xdr:nvPicPr>
        <xdr:cNvPr id="9" name="Image 11" descr="RÃ©sultat de recherche d'images pour &quot;doigt ordinateur icone&quot;">
          <a:extLst>
            <a:ext uri="{FF2B5EF4-FFF2-40B4-BE49-F238E27FC236}">
              <a16:creationId xmlns:a16="http://schemas.microsoft.com/office/drawing/2014/main" id="{802F2A2A-37B1-4618-9021-BBF7ABB66DA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87265" y="8382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544830</xdr:colOff>
      <xdr:row>0</xdr:row>
      <xdr:rowOff>72390</xdr:rowOff>
    </xdr:from>
    <xdr:to>
      <xdr:col>7</xdr:col>
      <xdr:colOff>304800</xdr:colOff>
      <xdr:row>2</xdr:row>
      <xdr:rowOff>64770</xdr:rowOff>
    </xdr:to>
    <xdr:pic>
      <xdr:nvPicPr>
        <xdr:cNvPr id="10" name="Image 13" descr="RÃ©sultat de recherche d'images pour &quot;doigt ordinateur icone&quot;">
          <a:extLst>
            <a:ext uri="{FF2B5EF4-FFF2-40B4-BE49-F238E27FC236}">
              <a16:creationId xmlns:a16="http://schemas.microsoft.com/office/drawing/2014/main" id="{8A1EC4E5-D9E0-49B9-B2D1-C5F8B5FB630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336280" y="72390"/>
          <a:ext cx="3505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xdr:colOff>
      <xdr:row>0</xdr:row>
      <xdr:rowOff>91440</xdr:rowOff>
    </xdr:from>
    <xdr:to>
      <xdr:col>2</xdr:col>
      <xdr:colOff>481965</xdr:colOff>
      <xdr:row>2</xdr:row>
      <xdr:rowOff>76200</xdr:rowOff>
    </xdr:to>
    <xdr:pic>
      <xdr:nvPicPr>
        <xdr:cNvPr id="11" name="Image 14" descr="RÃ©sultat de recherche d'images pour &quot;doigt ordinateur icone&quot;">
          <a:extLst>
            <a:ext uri="{FF2B5EF4-FFF2-40B4-BE49-F238E27FC236}">
              <a16:creationId xmlns:a16="http://schemas.microsoft.com/office/drawing/2014/main" id="{2C6141C1-A1EB-4DAC-9C01-EA96BEC0A03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20165" y="91440"/>
          <a:ext cx="34290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3449319</xdr:colOff>
      <xdr:row>0</xdr:row>
      <xdr:rowOff>5229</xdr:rowOff>
    </xdr:from>
    <xdr:to>
      <xdr:col>4</xdr:col>
      <xdr:colOff>895350</xdr:colOff>
      <xdr:row>2</xdr:row>
      <xdr:rowOff>132229</xdr:rowOff>
    </xdr:to>
    <xdr:sp macro="" textlink="">
      <xdr:nvSpPr>
        <xdr:cNvPr id="12" name="Flèche : chevron 11">
          <a:hlinkClick xmlns:r="http://schemas.openxmlformats.org/officeDocument/2006/relationships" r:id="rId10"/>
          <a:extLst>
            <a:ext uri="{FF2B5EF4-FFF2-40B4-BE49-F238E27FC236}">
              <a16:creationId xmlns:a16="http://schemas.microsoft.com/office/drawing/2014/main" id="{7B2FB385-E629-4E18-B7D4-296117FB5EF3}"/>
            </a:ext>
          </a:extLst>
        </xdr:cNvPr>
        <xdr:cNvSpPr/>
      </xdr:nvSpPr>
      <xdr:spPr>
        <a:xfrm>
          <a:off x="5220969" y="5229"/>
          <a:ext cx="1951356" cy="508000"/>
        </a:xfrm>
        <a:prstGeom prst="chevron">
          <a:avLst/>
        </a:prstGeom>
        <a:solidFill>
          <a:schemeClr val="accent4"/>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1100">
              <a:solidFill>
                <a:schemeClr val="tx1"/>
              </a:solidFill>
            </a:rPr>
            <a:t>Processus</a:t>
          </a:r>
        </a:p>
      </xdr:txBody>
    </xdr:sp>
    <xdr:clientData/>
  </xdr:twoCellAnchor>
  <xdr:twoCellAnchor editAs="oneCell">
    <xdr:from>
      <xdr:col>4</xdr:col>
      <xdr:colOff>403860</xdr:colOff>
      <xdr:row>0</xdr:row>
      <xdr:rowOff>64770</xdr:rowOff>
    </xdr:from>
    <xdr:to>
      <xdr:col>4</xdr:col>
      <xdr:colOff>746760</xdr:colOff>
      <xdr:row>2</xdr:row>
      <xdr:rowOff>41910</xdr:rowOff>
    </xdr:to>
    <xdr:pic>
      <xdr:nvPicPr>
        <xdr:cNvPr id="13" name="Image 17" descr="RÃ©sultat de recherche d'images pour &quot;doigt ordinateur icone&quot;">
          <a:extLst>
            <a:ext uri="{FF2B5EF4-FFF2-40B4-BE49-F238E27FC236}">
              <a16:creationId xmlns:a16="http://schemas.microsoft.com/office/drawing/2014/main" id="{72155819-AEC0-416B-83D6-9008C61D4CD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680835" y="64770"/>
          <a:ext cx="34290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180975</xdr:colOff>
      <xdr:row>38</xdr:row>
      <xdr:rowOff>171450</xdr:rowOff>
    </xdr:from>
    <xdr:to>
      <xdr:col>17</xdr:col>
      <xdr:colOff>121920</xdr:colOff>
      <xdr:row>66</xdr:row>
      <xdr:rowOff>152400</xdr:rowOff>
    </xdr:to>
    <xdr:graphicFrame macro="">
      <xdr:nvGraphicFramePr>
        <xdr:cNvPr id="14" name="Chart 5">
          <a:extLst>
            <a:ext uri="{FF2B5EF4-FFF2-40B4-BE49-F238E27FC236}">
              <a16:creationId xmlns:a16="http://schemas.microsoft.com/office/drawing/2014/main" id="{2F75AF96-1B28-46DD-A585-2D76A32C50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0" tint="-0.499984740745262"/>
  </sheetPr>
  <dimension ref="A5:G73"/>
  <sheetViews>
    <sheetView showGridLines="0" tabSelected="1" zoomScaleNormal="100" workbookViewId="0">
      <selection activeCell="C9" sqref="C9:D9"/>
    </sheetView>
  </sheetViews>
  <sheetFormatPr baseColWidth="10" defaultColWidth="8.85546875" defaultRowHeight="15" x14ac:dyDescent="0.25"/>
  <cols>
    <col min="1" max="1" width="19.85546875" customWidth="1"/>
    <col min="2" max="2" width="4.85546875" customWidth="1"/>
    <col min="3" max="3" width="88.140625" customWidth="1"/>
    <col min="4" max="4" width="54.140625" customWidth="1"/>
    <col min="5" max="5" width="12.85546875" customWidth="1"/>
    <col min="6" max="6" width="13.42578125" style="19" customWidth="1"/>
    <col min="7" max="7" width="76" style="19" customWidth="1"/>
  </cols>
  <sheetData>
    <row r="5" spans="1:7" s="47" customFormat="1" ht="15" customHeight="1" x14ac:dyDescent="0.25">
      <c r="A5" s="50"/>
      <c r="B5" s="156" t="s">
        <v>61</v>
      </c>
      <c r="C5" s="156"/>
      <c r="D5" s="156"/>
      <c r="E5" s="50"/>
    </row>
    <row r="6" spans="1:7" s="48" customFormat="1" ht="12.75" customHeight="1" x14ac:dyDescent="0.25">
      <c r="A6" s="51"/>
      <c r="B6" s="156"/>
      <c r="C6" s="156"/>
      <c r="D6" s="156"/>
      <c r="E6" s="51"/>
    </row>
    <row r="7" spans="1:7" s="49" customFormat="1" ht="27.75" customHeight="1" x14ac:dyDescent="0.25">
      <c r="A7" s="52"/>
      <c r="B7" s="53"/>
      <c r="C7" s="54"/>
      <c r="D7" s="55"/>
      <c r="E7" s="52"/>
    </row>
    <row r="8" spans="1:7" s="49" customFormat="1" ht="18.75" x14ac:dyDescent="0.25">
      <c r="A8" s="52"/>
      <c r="B8" s="53"/>
      <c r="C8" s="154" t="s">
        <v>62</v>
      </c>
      <c r="D8" s="154"/>
      <c r="E8" s="52"/>
      <c r="G8" s="86"/>
    </row>
    <row r="9" spans="1:7" s="49" customFormat="1" ht="348.75" customHeight="1" x14ac:dyDescent="0.25">
      <c r="A9" s="52"/>
      <c r="B9" s="53"/>
      <c r="C9" s="157" t="s">
        <v>288</v>
      </c>
      <c r="D9" s="157"/>
      <c r="E9" s="52"/>
      <c r="F9" s="62"/>
      <c r="G9" s="62"/>
    </row>
    <row r="10" spans="1:7" s="49" customFormat="1" ht="18.75" x14ac:dyDescent="0.25">
      <c r="A10" s="52"/>
      <c r="B10" s="53"/>
      <c r="C10" s="154" t="s">
        <v>213</v>
      </c>
      <c r="D10" s="154"/>
      <c r="E10" s="52"/>
      <c r="F10" s="62"/>
      <c r="G10" s="62"/>
    </row>
    <row r="11" spans="1:7" s="49" customFormat="1" ht="319.5" customHeight="1" x14ac:dyDescent="0.25">
      <c r="A11" s="52"/>
      <c r="B11" s="53"/>
      <c r="C11" s="150" t="s">
        <v>240</v>
      </c>
      <c r="D11" s="150"/>
      <c r="E11" s="52"/>
      <c r="F11" s="62"/>
      <c r="G11" s="90"/>
    </row>
    <row r="12" spans="1:7" s="49" customFormat="1" ht="18.75" x14ac:dyDescent="0.25">
      <c r="A12" s="52"/>
      <c r="B12" s="53"/>
      <c r="C12" s="154" t="s">
        <v>99</v>
      </c>
      <c r="D12" s="154"/>
      <c r="E12" s="52"/>
      <c r="F12" s="62"/>
      <c r="G12" s="90"/>
    </row>
    <row r="13" spans="1:7" s="49" customFormat="1" ht="101.25" customHeight="1" x14ac:dyDescent="0.25">
      <c r="A13" s="52"/>
      <c r="B13" s="53"/>
      <c r="C13" s="150" t="s">
        <v>232</v>
      </c>
      <c r="D13" s="150"/>
      <c r="E13" s="52"/>
      <c r="F13" s="62"/>
      <c r="G13" s="90"/>
    </row>
    <row r="14" spans="1:7" s="49" customFormat="1" ht="21.75" customHeight="1" x14ac:dyDescent="0.25">
      <c r="A14" s="52"/>
      <c r="B14" s="53"/>
      <c r="C14" s="154" t="s">
        <v>100</v>
      </c>
      <c r="D14" s="154"/>
      <c r="E14" s="52"/>
      <c r="F14" s="62"/>
      <c r="G14" s="90"/>
    </row>
    <row r="15" spans="1:7" s="49" customFormat="1" ht="130.5" customHeight="1" x14ac:dyDescent="0.25">
      <c r="A15" s="52"/>
      <c r="B15" s="53"/>
      <c r="C15" s="150" t="s">
        <v>236</v>
      </c>
      <c r="D15" s="150"/>
      <c r="E15" s="52"/>
      <c r="F15" s="62"/>
      <c r="G15" s="90"/>
    </row>
    <row r="16" spans="1:7" s="49" customFormat="1" ht="21.75" customHeight="1" x14ac:dyDescent="0.25">
      <c r="A16" s="52"/>
      <c r="B16" s="53"/>
      <c r="C16" s="154" t="s">
        <v>101</v>
      </c>
      <c r="D16" s="154"/>
      <c r="E16" s="52"/>
      <c r="F16" s="62"/>
      <c r="G16" s="90"/>
    </row>
    <row r="17" spans="1:7" s="49" customFormat="1" ht="168" customHeight="1" x14ac:dyDescent="0.25">
      <c r="A17" s="52"/>
      <c r="B17" s="53"/>
      <c r="C17" s="150" t="s">
        <v>269</v>
      </c>
      <c r="D17" s="150"/>
      <c r="E17" s="52"/>
      <c r="F17" s="62"/>
      <c r="G17" s="90"/>
    </row>
    <row r="18" spans="1:7" s="49" customFormat="1" ht="18.75" x14ac:dyDescent="0.25">
      <c r="A18" s="52"/>
      <c r="B18" s="53"/>
      <c r="C18" s="154" t="s">
        <v>233</v>
      </c>
      <c r="D18" s="154"/>
      <c r="E18" s="52"/>
      <c r="F18" s="62"/>
      <c r="G18" s="90"/>
    </row>
    <row r="19" spans="1:7" s="49" customFormat="1" ht="71.25" customHeight="1" x14ac:dyDescent="0.25">
      <c r="A19" s="52"/>
      <c r="B19" s="53"/>
      <c r="C19" s="150" t="s">
        <v>234</v>
      </c>
      <c r="D19" s="150"/>
      <c r="E19" s="52"/>
      <c r="F19" s="62"/>
      <c r="G19" s="90"/>
    </row>
    <row r="20" spans="1:7" s="49" customFormat="1" ht="21.75" customHeight="1" x14ac:dyDescent="0.25">
      <c r="A20" s="52"/>
      <c r="B20" s="53"/>
      <c r="C20" s="154" t="s">
        <v>188</v>
      </c>
      <c r="D20" s="154"/>
      <c r="E20" s="52"/>
      <c r="F20" s="62"/>
      <c r="G20" s="90"/>
    </row>
    <row r="21" spans="1:7" s="49" customFormat="1" ht="79.5" customHeight="1" x14ac:dyDescent="0.25">
      <c r="A21" s="52"/>
      <c r="B21" s="53"/>
      <c r="C21" s="150" t="s">
        <v>235</v>
      </c>
      <c r="D21" s="150"/>
      <c r="E21" s="52"/>
      <c r="F21" s="62"/>
      <c r="G21" s="90"/>
    </row>
    <row r="22" spans="1:7" s="49" customFormat="1" ht="21.75" customHeight="1" x14ac:dyDescent="0.25">
      <c r="A22" s="52"/>
      <c r="B22" s="53"/>
      <c r="C22" s="112"/>
      <c r="D22" s="112"/>
      <c r="E22" s="52"/>
      <c r="F22" s="62"/>
      <c r="G22" s="90"/>
    </row>
    <row r="23" spans="1:7" s="49" customFormat="1" ht="21.75" customHeight="1" x14ac:dyDescent="0.25">
      <c r="A23" s="52"/>
      <c r="B23" s="53"/>
      <c r="C23" s="112"/>
      <c r="D23" s="112"/>
      <c r="E23" s="52"/>
      <c r="F23" s="62"/>
      <c r="G23" s="90"/>
    </row>
    <row r="24" spans="1:7" s="49" customFormat="1" ht="21.75" customHeight="1" x14ac:dyDescent="0.25">
      <c r="A24" s="52"/>
      <c r="B24" s="53"/>
      <c r="C24" s="112"/>
      <c r="D24" s="112"/>
      <c r="E24" s="52"/>
      <c r="F24" s="62"/>
      <c r="G24" s="90"/>
    </row>
    <row r="25" spans="1:7" s="49" customFormat="1" ht="21.75" customHeight="1" x14ac:dyDescent="0.25">
      <c r="A25" s="52"/>
      <c r="B25" s="53"/>
      <c r="C25" s="112"/>
      <c r="D25" s="112"/>
      <c r="E25" s="52"/>
      <c r="F25" s="62"/>
      <c r="G25" s="90"/>
    </row>
    <row r="26" spans="1:7" s="49" customFormat="1" ht="21" customHeight="1" x14ac:dyDescent="0.25">
      <c r="A26" s="52"/>
      <c r="B26" s="53"/>
      <c r="C26" s="111"/>
      <c r="D26" s="111"/>
      <c r="E26" s="52"/>
      <c r="F26" s="62"/>
      <c r="G26" s="90"/>
    </row>
    <row r="27" spans="1:7" s="49" customFormat="1" ht="21" customHeight="1" x14ac:dyDescent="0.25">
      <c r="A27" s="52"/>
      <c r="B27" s="53"/>
      <c r="C27" s="111"/>
      <c r="D27" s="111"/>
      <c r="E27" s="52"/>
      <c r="F27" s="62"/>
      <c r="G27" s="90"/>
    </row>
    <row r="28" spans="1:7" s="49" customFormat="1" ht="54.75" customHeight="1" x14ac:dyDescent="0.25">
      <c r="A28" s="52"/>
      <c r="B28" s="53"/>
      <c r="C28" s="151"/>
      <c r="D28" s="151"/>
      <c r="E28" s="52"/>
      <c r="F28" s="62"/>
      <c r="G28" s="90"/>
    </row>
    <row r="29" spans="1:7" s="49" customFormat="1" ht="37.5" customHeight="1" x14ac:dyDescent="0.25">
      <c r="A29" s="52"/>
      <c r="B29" s="53"/>
      <c r="C29" s="152"/>
      <c r="D29" s="152"/>
      <c r="E29" s="152"/>
      <c r="F29" s="62"/>
      <c r="G29" s="90"/>
    </row>
    <row r="30" spans="1:7" s="49" customFormat="1" ht="37.5" customHeight="1" x14ac:dyDescent="0.25">
      <c r="A30" s="52"/>
      <c r="B30" s="53"/>
      <c r="C30" s="113"/>
      <c r="D30" s="113"/>
      <c r="E30" s="113"/>
      <c r="F30" s="62"/>
      <c r="G30" s="90"/>
    </row>
    <row r="31" spans="1:7" s="49" customFormat="1" ht="37.5" customHeight="1" x14ac:dyDescent="0.25">
      <c r="A31" s="52"/>
      <c r="B31" s="53"/>
      <c r="C31" s="113"/>
      <c r="D31" s="113"/>
      <c r="E31" s="113"/>
      <c r="F31" s="62"/>
      <c r="G31" s="90"/>
    </row>
    <row r="32" spans="1:7" s="49" customFormat="1" ht="37.5" customHeight="1" x14ac:dyDescent="0.25">
      <c r="A32" s="52"/>
      <c r="B32" s="53"/>
      <c r="C32" s="113"/>
      <c r="D32" s="113"/>
      <c r="E32" s="113"/>
      <c r="F32" s="62"/>
      <c r="G32" s="90"/>
    </row>
    <row r="33" spans="1:7" s="49" customFormat="1" ht="37.5" customHeight="1" x14ac:dyDescent="0.25">
      <c r="A33" s="52"/>
      <c r="B33" s="53"/>
      <c r="C33" s="113"/>
      <c r="D33" s="113"/>
      <c r="E33" s="113"/>
      <c r="F33" s="62"/>
      <c r="G33" s="90"/>
    </row>
    <row r="34" spans="1:7" s="49" customFormat="1" ht="17.25" customHeight="1" x14ac:dyDescent="0.25">
      <c r="A34" s="52"/>
      <c r="B34" s="53"/>
      <c r="C34" s="111"/>
      <c r="D34" s="111"/>
      <c r="E34" s="52"/>
      <c r="F34" s="62"/>
      <c r="G34" s="90"/>
    </row>
    <row r="35" spans="1:7" s="49" customFormat="1" ht="39.75" customHeight="1" x14ac:dyDescent="0.25">
      <c r="A35" s="52"/>
      <c r="B35" s="53"/>
      <c r="C35" s="153"/>
      <c r="D35" s="153"/>
      <c r="E35" s="153"/>
      <c r="F35" s="62"/>
      <c r="G35" s="90"/>
    </row>
    <row r="36" spans="1:7" s="49" customFormat="1" ht="36.75" customHeight="1" x14ac:dyDescent="0.25">
      <c r="A36" s="52"/>
      <c r="B36" s="53"/>
      <c r="C36" s="153"/>
      <c r="D36" s="153"/>
      <c r="E36" s="153"/>
      <c r="F36" s="62"/>
      <c r="G36" s="90"/>
    </row>
    <row r="37" spans="1:7" s="49" customFormat="1" ht="41.25" customHeight="1" x14ac:dyDescent="0.25">
      <c r="A37" s="52"/>
      <c r="B37" s="53"/>
      <c r="C37" s="153"/>
      <c r="D37" s="153"/>
      <c r="E37" s="153"/>
      <c r="F37" s="62"/>
      <c r="G37" s="90"/>
    </row>
    <row r="38" spans="1:7" s="49" customFormat="1" ht="41.25" customHeight="1" x14ac:dyDescent="0.25">
      <c r="A38" s="52"/>
      <c r="B38" s="53"/>
      <c r="C38" s="153"/>
      <c r="D38" s="153"/>
      <c r="E38" s="153"/>
      <c r="F38" s="62"/>
      <c r="G38" s="90"/>
    </row>
    <row r="39" spans="1:7" s="49" customFormat="1" ht="47.25" customHeight="1" x14ac:dyDescent="0.25">
      <c r="A39" s="52"/>
      <c r="B39" s="53"/>
      <c r="C39" s="153"/>
      <c r="D39" s="153"/>
      <c r="E39" s="153"/>
      <c r="F39" s="62"/>
      <c r="G39" s="90"/>
    </row>
    <row r="40" spans="1:7" s="49" customFormat="1" ht="17.25" customHeight="1" x14ac:dyDescent="0.25">
      <c r="A40" s="52"/>
      <c r="B40" s="53"/>
      <c r="C40"/>
      <c r="D40"/>
      <c r="E40"/>
      <c r="F40" s="62"/>
      <c r="G40" s="90"/>
    </row>
    <row r="41" spans="1:7" s="49" customFormat="1" ht="17.25" customHeight="1" x14ac:dyDescent="0.25">
      <c r="A41" s="52"/>
      <c r="B41" s="53"/>
      <c r="C41"/>
      <c r="D41"/>
      <c r="E41"/>
      <c r="F41" s="62"/>
      <c r="G41" s="90"/>
    </row>
    <row r="42" spans="1:7" s="49" customFormat="1" ht="15" customHeight="1" x14ac:dyDescent="0.25">
      <c r="A42" s="52"/>
      <c r="B42" s="53"/>
      <c r="C42" s="114"/>
      <c r="D42" s="114"/>
      <c r="E42" s="52"/>
      <c r="F42" s="62"/>
      <c r="G42" s="62"/>
    </row>
    <row r="43" spans="1:7" s="81" customFormat="1" ht="181.5" customHeight="1" x14ac:dyDescent="0.25">
      <c r="A43" s="78"/>
      <c r="B43" s="79"/>
      <c r="C43" s="151"/>
      <c r="D43" s="151"/>
      <c r="E43" s="151"/>
      <c r="F43" s="80"/>
      <c r="G43" s="87"/>
    </row>
    <row r="44" spans="1:7" s="81" customFormat="1" ht="18" customHeight="1" x14ac:dyDescent="0.25">
      <c r="A44" s="78"/>
      <c r="B44" s="79"/>
      <c r="C44" s="110"/>
      <c r="D44" s="110"/>
      <c r="E44" s="110"/>
      <c r="F44" s="80"/>
      <c r="G44" s="87"/>
    </row>
    <row r="45" spans="1:7" s="81" customFormat="1" ht="18" customHeight="1" x14ac:dyDescent="0.25">
      <c r="A45" s="78"/>
      <c r="B45" s="79"/>
      <c r="C45" s="110"/>
      <c r="D45" s="110"/>
      <c r="E45" s="110"/>
      <c r="F45" s="80"/>
      <c r="G45" s="87"/>
    </row>
    <row r="46" spans="1:7" s="81" customFormat="1" ht="18" customHeight="1" x14ac:dyDescent="0.25">
      <c r="A46" s="78"/>
      <c r="B46" s="79"/>
      <c r="C46" s="110"/>
      <c r="D46" s="110"/>
      <c r="E46" s="110"/>
      <c r="F46" s="80"/>
      <c r="G46" s="87"/>
    </row>
    <row r="47" spans="1:7" s="81" customFormat="1" ht="18" customHeight="1" x14ac:dyDescent="0.25">
      <c r="A47" s="78"/>
      <c r="B47" s="79"/>
      <c r="C47" s="110"/>
      <c r="D47" s="110"/>
      <c r="E47" s="110"/>
      <c r="F47" s="80"/>
      <c r="G47" s="87"/>
    </row>
    <row r="48" spans="1:7" s="81" customFormat="1" ht="18" customHeight="1" x14ac:dyDescent="0.25">
      <c r="A48" s="78"/>
      <c r="B48" s="79"/>
      <c r="C48" s="110"/>
      <c r="D48" s="110"/>
      <c r="E48" s="110"/>
      <c r="F48" s="80"/>
      <c r="G48" s="87"/>
    </row>
    <row r="49" spans="1:7" s="81" customFormat="1" ht="18" customHeight="1" x14ac:dyDescent="0.25">
      <c r="A49" s="78"/>
      <c r="B49" s="79"/>
      <c r="C49" s="110"/>
      <c r="D49" s="110"/>
      <c r="E49" s="110"/>
      <c r="F49" s="80"/>
      <c r="G49" s="87"/>
    </row>
    <row r="50" spans="1:7" s="81" customFormat="1" ht="18" customHeight="1" x14ac:dyDescent="0.25">
      <c r="A50" s="78"/>
      <c r="B50" s="79"/>
      <c r="C50" s="110"/>
      <c r="D50" s="110"/>
      <c r="E50" s="110"/>
      <c r="F50" s="80"/>
      <c r="G50" s="87"/>
    </row>
    <row r="51" spans="1:7" s="81" customFormat="1" ht="18" customHeight="1" x14ac:dyDescent="0.25">
      <c r="A51" s="78"/>
      <c r="B51" s="79"/>
      <c r="C51" s="110"/>
      <c r="D51" s="110"/>
      <c r="E51" s="110"/>
      <c r="F51" s="80"/>
      <c r="G51" s="87"/>
    </row>
    <row r="52" spans="1:7" s="81" customFormat="1" ht="18" customHeight="1" x14ac:dyDescent="0.25">
      <c r="A52" s="78"/>
      <c r="B52" s="79"/>
      <c r="C52" s="110"/>
      <c r="D52" s="110"/>
      <c r="E52" s="110"/>
      <c r="F52" s="80"/>
      <c r="G52" s="87"/>
    </row>
    <row r="53" spans="1:7" s="81" customFormat="1" ht="18" customHeight="1" x14ac:dyDescent="0.25">
      <c r="A53" s="78"/>
      <c r="B53" s="79"/>
      <c r="C53" s="110"/>
      <c r="D53" s="110"/>
      <c r="E53" s="110"/>
      <c r="F53" s="80"/>
      <c r="G53" s="87"/>
    </row>
    <row r="54" spans="1:7" s="49" customFormat="1" ht="15.75" x14ac:dyDescent="0.25">
      <c r="A54" s="52"/>
      <c r="B54" s="53"/>
      <c r="C54"/>
      <c r="D54"/>
      <c r="E54" s="52"/>
      <c r="F54" s="62"/>
      <c r="G54" s="62"/>
    </row>
    <row r="55" spans="1:7" s="49" customFormat="1" ht="15.75" x14ac:dyDescent="0.25">
      <c r="A55" s="52"/>
      <c r="B55" s="53"/>
      <c r="C55"/>
      <c r="D55"/>
      <c r="E55" s="52"/>
      <c r="F55" s="62"/>
      <c r="G55" s="62"/>
    </row>
    <row r="56" spans="1:7" s="49" customFormat="1" ht="15.75" x14ac:dyDescent="0.25">
      <c r="A56" s="52"/>
      <c r="B56" s="53"/>
      <c r="C56"/>
      <c r="D56"/>
      <c r="E56" s="52"/>
      <c r="F56" s="62"/>
      <c r="G56" s="62"/>
    </row>
    <row r="57" spans="1:7" s="49" customFormat="1" ht="15.75" x14ac:dyDescent="0.25">
      <c r="A57" s="52"/>
      <c r="B57" s="53"/>
      <c r="C57"/>
      <c r="D57"/>
      <c r="E57" s="52"/>
      <c r="F57" s="62"/>
      <c r="G57" s="62"/>
    </row>
    <row r="58" spans="1:7" s="49" customFormat="1" ht="15.75" x14ac:dyDescent="0.25">
      <c r="A58" s="52"/>
      <c r="B58" s="53"/>
      <c r="C58"/>
      <c r="D58"/>
      <c r="E58" s="52"/>
      <c r="F58" s="62"/>
      <c r="G58" s="62"/>
    </row>
    <row r="59" spans="1:7" s="49" customFormat="1" ht="15.75" x14ac:dyDescent="0.25">
      <c r="A59" s="52"/>
      <c r="B59" s="53"/>
      <c r="C59"/>
      <c r="D59"/>
      <c r="E59" s="52"/>
      <c r="F59" s="62"/>
      <c r="G59" s="62"/>
    </row>
    <row r="60" spans="1:7" s="49" customFormat="1" ht="15.75" x14ac:dyDescent="0.25">
      <c r="A60" s="52"/>
      <c r="B60" s="53"/>
      <c r="C60"/>
      <c r="D60"/>
      <c r="E60" s="52"/>
      <c r="F60" s="62"/>
      <c r="G60" s="62"/>
    </row>
    <row r="61" spans="1:7" s="49" customFormat="1" ht="15.75" x14ac:dyDescent="0.25">
      <c r="A61" s="52"/>
      <c r="B61" s="53"/>
      <c r="C61"/>
      <c r="D61"/>
      <c r="E61" s="52"/>
      <c r="F61" s="62"/>
      <c r="G61" s="62"/>
    </row>
    <row r="62" spans="1:7" s="49" customFormat="1" ht="15.75" x14ac:dyDescent="0.25">
      <c r="A62" s="52"/>
      <c r="B62" s="53"/>
      <c r="C62"/>
      <c r="D62"/>
      <c r="E62" s="52"/>
      <c r="F62" s="62"/>
      <c r="G62" s="62"/>
    </row>
    <row r="63" spans="1:7" s="49" customFormat="1" ht="15.75" x14ac:dyDescent="0.25">
      <c r="A63" s="52"/>
      <c r="B63" s="53"/>
      <c r="C63"/>
      <c r="D63"/>
      <c r="E63" s="52"/>
      <c r="F63" s="62"/>
      <c r="G63" s="62"/>
    </row>
    <row r="64" spans="1:7" s="49" customFormat="1" ht="29.25" customHeight="1" x14ac:dyDescent="0.25">
      <c r="A64" s="52"/>
      <c r="B64" s="115"/>
      <c r="C64" s="108"/>
      <c r="D64" s="108"/>
      <c r="E64" s="52"/>
      <c r="F64" s="62"/>
      <c r="G64" s="62"/>
    </row>
    <row r="65" spans="1:7" s="49" customFormat="1" ht="15.75" x14ac:dyDescent="0.25">
      <c r="A65" s="52"/>
      <c r="B65" s="53"/>
      <c r="C65" s="19"/>
      <c r="D65"/>
      <c r="E65" s="52"/>
      <c r="F65" s="62"/>
      <c r="G65" s="62"/>
    </row>
    <row r="66" spans="1:7" s="49" customFormat="1" ht="15.75" x14ac:dyDescent="0.25">
      <c r="A66" s="52"/>
      <c r="B66" s="53"/>
      <c r="C66"/>
      <c r="D66"/>
      <c r="E66" s="52"/>
      <c r="F66" s="62"/>
      <c r="G66" s="62"/>
    </row>
    <row r="67" spans="1:7" ht="23.25" x14ac:dyDescent="0.25">
      <c r="B67" s="155"/>
      <c r="C67" s="155"/>
      <c r="D67" s="155"/>
      <c r="E67" s="6"/>
    </row>
    <row r="68" spans="1:7" x14ac:dyDescent="0.25">
      <c r="A68" s="6"/>
      <c r="B68" s="149"/>
      <c r="C68" s="149"/>
      <c r="D68" s="149"/>
      <c r="E68" s="6"/>
    </row>
    <row r="69" spans="1:7" x14ac:dyDescent="0.25">
      <c r="A69" s="6"/>
      <c r="B69" s="149"/>
      <c r="C69" s="149"/>
      <c r="D69" s="149"/>
      <c r="E69" s="6"/>
    </row>
    <row r="70" spans="1:7" x14ac:dyDescent="0.25">
      <c r="A70" s="6"/>
      <c r="B70" s="149"/>
      <c r="C70" s="149"/>
      <c r="D70" s="149"/>
      <c r="E70" s="6"/>
    </row>
    <row r="71" spans="1:7" x14ac:dyDescent="0.25">
      <c r="A71" s="6"/>
      <c r="B71" s="149"/>
      <c r="C71" s="149"/>
      <c r="D71" s="149"/>
      <c r="E71" s="6"/>
    </row>
    <row r="72" spans="1:7" ht="30.75" customHeight="1" x14ac:dyDescent="0.25">
      <c r="A72" s="39"/>
      <c r="B72" s="39"/>
      <c r="C72" s="39"/>
      <c r="D72" s="39"/>
      <c r="E72" s="39"/>
    </row>
    <row r="73" spans="1:7" ht="27" customHeight="1" x14ac:dyDescent="0.25">
      <c r="C73" s="109"/>
    </row>
  </sheetData>
  <sheetProtection formatCells="0" formatColumns="0" formatRows="0" insertColumns="0" insertRows="0" insertHyperlinks="0" deleteColumns="0" deleteRows="0" sort="0" autoFilter="0" pivotTables="0"/>
  <mergeCells count="25">
    <mergeCell ref="C18:D18"/>
    <mergeCell ref="C19:D19"/>
    <mergeCell ref="B67:D67"/>
    <mergeCell ref="B5:D6"/>
    <mergeCell ref="C13:D13"/>
    <mergeCell ref="C8:D8"/>
    <mergeCell ref="C10:D10"/>
    <mergeCell ref="C14:D14"/>
    <mergeCell ref="C9:D9"/>
    <mergeCell ref="B68:D71"/>
    <mergeCell ref="C11:D11"/>
    <mergeCell ref="C28:D28"/>
    <mergeCell ref="C29:E29"/>
    <mergeCell ref="C35:E35"/>
    <mergeCell ref="C36:E36"/>
    <mergeCell ref="C37:E37"/>
    <mergeCell ref="C39:E39"/>
    <mergeCell ref="C38:E38"/>
    <mergeCell ref="C43:E43"/>
    <mergeCell ref="C21:D21"/>
    <mergeCell ref="C16:D16"/>
    <mergeCell ref="C20:D20"/>
    <mergeCell ref="C15:D15"/>
    <mergeCell ref="C17:D17"/>
    <mergeCell ref="C12:D12"/>
  </mergeCells>
  <pageMargins left="0.11811023622047245" right="0.11811023622047245" top="0.15748031496062992" bottom="0.15748031496062992"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2F64A-0381-4112-95E8-458C807A842F}">
  <sheetPr>
    <tabColor theme="4"/>
  </sheetPr>
  <dimension ref="A5:H62"/>
  <sheetViews>
    <sheetView showGridLines="0" zoomScaleNormal="100" workbookViewId="0">
      <selection activeCell="B11" sqref="B11"/>
    </sheetView>
  </sheetViews>
  <sheetFormatPr baseColWidth="10" defaultColWidth="8.85546875" defaultRowHeight="15" x14ac:dyDescent="0.25"/>
  <cols>
    <col min="1" max="1" width="18.7109375" customWidth="1"/>
    <col min="2" max="2" width="6.85546875" customWidth="1"/>
    <col min="3" max="3" width="88.140625" customWidth="1"/>
    <col min="4" max="4" width="21.85546875" bestFit="1" customWidth="1"/>
    <col min="5" max="6" width="17" customWidth="1"/>
    <col min="7" max="7" width="13.42578125" style="19" customWidth="1"/>
    <col min="8" max="8" width="76" style="19" customWidth="1"/>
  </cols>
  <sheetData>
    <row r="5" spans="1:8" s="49" customFormat="1" ht="21.75" customHeight="1" x14ac:dyDescent="0.25">
      <c r="A5" s="52"/>
      <c r="B5" s="159" t="s">
        <v>84</v>
      </c>
      <c r="C5" s="159"/>
      <c r="D5" s="159"/>
      <c r="E5" s="159"/>
      <c r="F5" s="159"/>
      <c r="G5" s="159"/>
      <c r="H5" s="90"/>
    </row>
    <row r="6" spans="1:8" s="49" customFormat="1" ht="21.75" customHeight="1" x14ac:dyDescent="0.25">
      <c r="A6" s="52"/>
      <c r="B6"/>
      <c r="C6"/>
      <c r="D6"/>
      <c r="E6"/>
      <c r="F6"/>
      <c r="G6"/>
      <c r="H6" s="90"/>
    </row>
    <row r="7" spans="1:8" s="49" customFormat="1" ht="21.75" customHeight="1" x14ac:dyDescent="0.25">
      <c r="A7" s="52"/>
      <c r="B7" s="118" t="s">
        <v>72</v>
      </c>
      <c r="C7" s="119"/>
      <c r="E7" s="163"/>
      <c r="F7" s="164"/>
      <c r="G7" s="120"/>
      <c r="H7" s="90"/>
    </row>
    <row r="8" spans="1:8" s="49" customFormat="1" ht="21.75" customHeight="1" x14ac:dyDescent="0.25">
      <c r="A8" s="52"/>
      <c r="B8" s="118"/>
      <c r="C8" s="119"/>
      <c r="D8" s="121"/>
      <c r="G8" s="120"/>
      <c r="H8" s="90"/>
    </row>
    <row r="9" spans="1:8" s="49" customFormat="1" ht="21.75" customHeight="1" x14ac:dyDescent="0.25">
      <c r="A9" s="52"/>
      <c r="B9" s="118" t="s">
        <v>239</v>
      </c>
      <c r="C9" s="119"/>
      <c r="E9" s="163"/>
      <c r="F9" s="164"/>
      <c r="G9" s="120"/>
      <c r="H9" s="90"/>
    </row>
    <row r="10" spans="1:8" s="49" customFormat="1" ht="21.75" customHeight="1" x14ac:dyDescent="0.25">
      <c r="A10" s="52"/>
      <c r="B10" s="118"/>
      <c r="C10" s="119"/>
      <c r="D10" s="121"/>
      <c r="G10" s="120"/>
      <c r="H10" s="90"/>
    </row>
    <row r="11" spans="1:8" s="49" customFormat="1" ht="21.75" customHeight="1" x14ac:dyDescent="0.25">
      <c r="A11" s="52"/>
      <c r="B11" s="118" t="s">
        <v>238</v>
      </c>
      <c r="C11" s="119"/>
      <c r="E11" s="163"/>
      <c r="F11" s="164"/>
      <c r="G11" s="120"/>
      <c r="H11" s="90"/>
    </row>
    <row r="12" spans="1:8" s="49" customFormat="1" ht="21.75" customHeight="1" x14ac:dyDescent="0.25">
      <c r="A12" s="52"/>
      <c r="B12" s="118"/>
      <c r="C12" s="119"/>
      <c r="D12" s="121"/>
      <c r="G12" s="120"/>
      <c r="H12" s="90"/>
    </row>
    <row r="13" spans="1:8" s="49" customFormat="1" ht="21.75" customHeight="1" x14ac:dyDescent="0.25">
      <c r="A13" s="52"/>
      <c r="B13" s="118" t="s">
        <v>73</v>
      </c>
      <c r="C13" s="119"/>
      <c r="E13" s="163"/>
      <c r="F13" s="164"/>
      <c r="G13" s="120"/>
      <c r="H13" s="90"/>
    </row>
    <row r="14" spans="1:8" s="49" customFormat="1" ht="21.75" customHeight="1" x14ac:dyDescent="0.25">
      <c r="A14" s="52"/>
      <c r="B14" s="119"/>
      <c r="C14" s="119"/>
      <c r="D14" s="122"/>
      <c r="G14" s="120"/>
      <c r="H14" s="90"/>
    </row>
    <row r="15" spans="1:8" s="49" customFormat="1" ht="21" customHeight="1" x14ac:dyDescent="0.25">
      <c r="A15" s="52"/>
      <c r="B15" s="118" t="s">
        <v>74</v>
      </c>
      <c r="C15" s="119"/>
      <c r="E15" s="163"/>
      <c r="F15" s="164"/>
      <c r="G15" s="120"/>
      <c r="H15" s="90"/>
    </row>
    <row r="16" spans="1:8" s="49" customFormat="1" ht="21" customHeight="1" x14ac:dyDescent="0.25">
      <c r="A16" s="52"/>
      <c r="B16" s="120"/>
      <c r="C16" s="120"/>
      <c r="D16" s="120"/>
      <c r="E16" s="120"/>
      <c r="F16" s="120"/>
      <c r="G16" s="120"/>
      <c r="H16" s="90"/>
    </row>
    <row r="17" spans="1:8" s="49" customFormat="1" ht="18" x14ac:dyDescent="0.25">
      <c r="A17" s="52"/>
      <c r="B17" s="160" t="s">
        <v>237</v>
      </c>
      <c r="C17" s="161"/>
      <c r="D17" s="161"/>
      <c r="E17" s="161"/>
      <c r="F17" s="161"/>
      <c r="G17" s="161"/>
      <c r="H17" s="90"/>
    </row>
    <row r="18" spans="1:8" s="49" customFormat="1" ht="38.25" x14ac:dyDescent="0.25">
      <c r="A18" s="52"/>
      <c r="B18" s="123" t="s">
        <v>75</v>
      </c>
      <c r="C18" s="124" t="s">
        <v>76</v>
      </c>
      <c r="D18" s="124" t="s">
        <v>77</v>
      </c>
      <c r="E18" s="124" t="s">
        <v>78</v>
      </c>
      <c r="F18" s="124" t="s">
        <v>214</v>
      </c>
      <c r="G18" s="124" t="s">
        <v>79</v>
      </c>
      <c r="H18" s="90"/>
    </row>
    <row r="19" spans="1:8" s="49" customFormat="1" ht="37.5" customHeight="1" x14ac:dyDescent="0.25">
      <c r="A19" s="52"/>
      <c r="B19" s="125" t="s">
        <v>80</v>
      </c>
      <c r="C19" s="126"/>
      <c r="D19" s="126"/>
      <c r="E19" s="126"/>
      <c r="F19" s="126"/>
      <c r="G19" s="127" t="s">
        <v>81</v>
      </c>
      <c r="H19" s="90"/>
    </row>
    <row r="20" spans="1:8" s="49" customFormat="1" ht="37.5" customHeight="1" x14ac:dyDescent="0.25">
      <c r="A20" s="52"/>
      <c r="B20" s="125" t="s">
        <v>82</v>
      </c>
      <c r="C20" s="126"/>
      <c r="D20" s="126"/>
      <c r="E20" s="126"/>
      <c r="F20" s="126"/>
      <c r="G20" s="126"/>
      <c r="H20" s="90"/>
    </row>
    <row r="21" spans="1:8" s="49" customFormat="1" ht="39.75" customHeight="1" x14ac:dyDescent="0.25">
      <c r="A21" s="52"/>
      <c r="B21" s="118" t="s">
        <v>83</v>
      </c>
      <c r="C21" s="120"/>
      <c r="D21" s="120"/>
      <c r="E21" s="120"/>
      <c r="F21" s="120"/>
      <c r="G21" s="120"/>
      <c r="H21" s="90"/>
    </row>
    <row r="22" spans="1:8" s="49" customFormat="1" ht="36.75" customHeight="1" x14ac:dyDescent="0.25">
      <c r="A22" s="52"/>
      <c r="B22" s="162"/>
      <c r="C22" s="162"/>
      <c r="D22" s="162"/>
      <c r="E22" s="162"/>
      <c r="F22" s="162"/>
      <c r="G22" s="162"/>
      <c r="H22" s="90"/>
    </row>
    <row r="23" spans="1:8" s="49" customFormat="1" ht="41.25" customHeight="1" x14ac:dyDescent="0.25">
      <c r="A23" s="52"/>
      <c r="B23" s="162"/>
      <c r="C23" s="162"/>
      <c r="D23" s="162"/>
      <c r="E23" s="162"/>
      <c r="F23" s="162"/>
      <c r="G23" s="162"/>
      <c r="H23" s="90"/>
    </row>
    <row r="24" spans="1:8" s="49" customFormat="1" ht="41.25" customHeight="1" x14ac:dyDescent="0.25">
      <c r="A24" s="52"/>
      <c r="B24" s="162"/>
      <c r="C24" s="162"/>
      <c r="D24" s="162"/>
      <c r="E24" s="162"/>
      <c r="F24" s="162"/>
      <c r="G24" s="162"/>
      <c r="H24" s="90"/>
    </row>
    <row r="25" spans="1:8" s="49" customFormat="1" ht="47.25" customHeight="1" x14ac:dyDescent="0.25">
      <c r="A25" s="52"/>
      <c r="B25" s="162"/>
      <c r="C25" s="162"/>
      <c r="D25" s="162"/>
      <c r="E25" s="162"/>
      <c r="F25" s="162"/>
      <c r="G25" s="162"/>
      <c r="H25" s="90"/>
    </row>
    <row r="26" spans="1:8" s="49" customFormat="1" ht="17.25" customHeight="1" x14ac:dyDescent="0.25">
      <c r="A26" s="52"/>
      <c r="B26" s="53"/>
      <c r="C26"/>
      <c r="D26"/>
      <c r="E26"/>
      <c r="F26"/>
      <c r="G26" s="62"/>
      <c r="H26" s="90"/>
    </row>
    <row r="27" spans="1:8" s="49" customFormat="1" ht="17.25" customHeight="1" x14ac:dyDescent="0.25">
      <c r="A27" s="52"/>
      <c r="B27" s="53"/>
      <c r="C27"/>
      <c r="D27"/>
      <c r="E27"/>
      <c r="F27"/>
      <c r="G27" s="62"/>
      <c r="H27" s="90"/>
    </row>
    <row r="28" spans="1:8" s="49" customFormat="1" ht="15" customHeight="1" x14ac:dyDescent="0.25">
      <c r="A28" s="52"/>
      <c r="B28" s="53"/>
      <c r="C28" s="114"/>
      <c r="D28" s="114"/>
      <c r="E28" s="52"/>
      <c r="F28" s="52"/>
      <c r="G28" s="62"/>
      <c r="H28" s="62"/>
    </row>
    <row r="29" spans="1:8" s="81" customFormat="1" ht="181.5" customHeight="1" x14ac:dyDescent="0.25">
      <c r="A29" s="78"/>
      <c r="B29" s="79"/>
      <c r="C29" s="151"/>
      <c r="D29" s="151"/>
      <c r="E29" s="151"/>
      <c r="F29" s="110"/>
      <c r="G29" s="80"/>
      <c r="H29" s="87"/>
    </row>
    <row r="30" spans="1:8" s="81" customFormat="1" ht="18" customHeight="1" x14ac:dyDescent="0.25">
      <c r="A30" s="78"/>
      <c r="B30" s="79"/>
      <c r="C30" s="110"/>
      <c r="D30" s="110"/>
      <c r="E30" s="110"/>
      <c r="F30" s="110"/>
      <c r="G30" s="80"/>
      <c r="H30" s="87"/>
    </row>
    <row r="31" spans="1:8" s="81" customFormat="1" ht="18" customHeight="1" x14ac:dyDescent="0.25">
      <c r="A31" s="78"/>
      <c r="B31" s="79"/>
      <c r="C31" s="110"/>
      <c r="D31" s="110"/>
      <c r="E31" s="110"/>
      <c r="F31" s="110"/>
      <c r="G31" s="80"/>
      <c r="H31" s="87"/>
    </row>
    <row r="32" spans="1:8" s="81" customFormat="1" ht="18" customHeight="1" x14ac:dyDescent="0.25">
      <c r="A32" s="78"/>
      <c r="B32" s="79"/>
      <c r="C32" s="110"/>
      <c r="D32" s="110"/>
      <c r="E32" s="110"/>
      <c r="F32" s="110"/>
      <c r="G32" s="80"/>
      <c r="H32" s="87"/>
    </row>
    <row r="33" spans="1:8" s="81" customFormat="1" ht="18" customHeight="1" x14ac:dyDescent="0.25">
      <c r="A33" s="78"/>
      <c r="B33" s="79"/>
      <c r="C33" s="110"/>
      <c r="D33" s="110"/>
      <c r="E33" s="110"/>
      <c r="F33" s="110"/>
      <c r="G33" s="80"/>
      <c r="H33" s="87"/>
    </row>
    <row r="34" spans="1:8" s="81" customFormat="1" ht="18" customHeight="1" x14ac:dyDescent="0.25">
      <c r="A34" s="78"/>
      <c r="B34" s="79"/>
      <c r="C34" s="110"/>
      <c r="D34" s="110"/>
      <c r="E34" s="110"/>
      <c r="F34" s="110"/>
      <c r="G34" s="80"/>
      <c r="H34" s="87"/>
    </row>
    <row r="35" spans="1:8" s="81" customFormat="1" ht="18" customHeight="1" x14ac:dyDescent="0.25">
      <c r="A35" s="78"/>
      <c r="B35" s="79"/>
      <c r="C35" s="110"/>
      <c r="D35" s="110"/>
      <c r="E35" s="110"/>
      <c r="F35" s="110"/>
      <c r="G35" s="80"/>
      <c r="H35" s="87"/>
    </row>
    <row r="36" spans="1:8" s="81" customFormat="1" ht="18" customHeight="1" x14ac:dyDescent="0.25">
      <c r="A36" s="78"/>
      <c r="B36" s="79"/>
      <c r="C36" s="110"/>
      <c r="D36" s="110"/>
      <c r="E36" s="110"/>
      <c r="F36" s="110"/>
      <c r="G36" s="80"/>
      <c r="H36" s="87"/>
    </row>
    <row r="37" spans="1:8" s="81" customFormat="1" ht="18" customHeight="1" x14ac:dyDescent="0.25">
      <c r="A37" s="78"/>
      <c r="B37" s="79"/>
      <c r="C37" s="110"/>
      <c r="D37" s="110"/>
      <c r="E37" s="110"/>
      <c r="F37" s="110"/>
      <c r="G37" s="80"/>
      <c r="H37" s="87"/>
    </row>
    <row r="38" spans="1:8" s="81" customFormat="1" ht="18" customHeight="1" x14ac:dyDescent="0.25">
      <c r="A38" s="78"/>
      <c r="B38" s="79"/>
      <c r="C38" s="110"/>
      <c r="D38" s="110"/>
      <c r="E38" s="110"/>
      <c r="F38" s="110"/>
      <c r="G38" s="80"/>
      <c r="H38" s="87"/>
    </row>
    <row r="39" spans="1:8" s="81" customFormat="1" ht="18" customHeight="1" x14ac:dyDescent="0.25">
      <c r="A39" s="78"/>
      <c r="B39" s="79"/>
      <c r="C39" s="110"/>
      <c r="D39" s="110"/>
      <c r="E39" s="110"/>
      <c r="F39" s="110"/>
      <c r="G39" s="80"/>
      <c r="H39" s="87"/>
    </row>
    <row r="40" spans="1:8" s="81" customFormat="1" ht="36.75" customHeight="1" x14ac:dyDescent="0.25">
      <c r="A40" s="78"/>
      <c r="B40" s="79"/>
      <c r="C40" s="151"/>
      <c r="D40" s="151"/>
      <c r="E40" s="78"/>
      <c r="F40" s="78"/>
      <c r="G40" s="80"/>
      <c r="H40" s="80"/>
    </row>
    <row r="41" spans="1:8" s="49" customFormat="1" ht="30" customHeight="1" x14ac:dyDescent="0.25">
      <c r="A41" s="52"/>
      <c r="B41" s="53"/>
      <c r="C41" s="151"/>
      <c r="D41" s="151"/>
      <c r="E41" s="52"/>
      <c r="F41" s="52"/>
      <c r="G41" s="62"/>
      <c r="H41" s="62"/>
    </row>
    <row r="42" spans="1:8" s="49" customFormat="1" ht="228" customHeight="1" x14ac:dyDescent="0.25">
      <c r="A42" s="52"/>
      <c r="B42" s="53"/>
      <c r="C42" s="158"/>
      <c r="D42" s="158"/>
      <c r="E42" s="158"/>
      <c r="F42" s="132"/>
      <c r="G42" s="62"/>
      <c r="H42" s="62"/>
    </row>
    <row r="43" spans="1:8" s="49" customFormat="1" ht="15.75" x14ac:dyDescent="0.25">
      <c r="A43" s="52"/>
      <c r="B43" s="53"/>
      <c r="C43"/>
      <c r="D43"/>
      <c r="E43" s="52"/>
      <c r="F43" s="52"/>
      <c r="G43" s="62"/>
      <c r="H43" s="62"/>
    </row>
    <row r="44" spans="1:8" s="49" customFormat="1" ht="15.75" x14ac:dyDescent="0.25">
      <c r="A44" s="52"/>
      <c r="B44" s="53"/>
      <c r="C44"/>
      <c r="D44"/>
      <c r="E44" s="52"/>
      <c r="F44" s="52"/>
      <c r="G44" s="62"/>
      <c r="H44" s="62"/>
    </row>
    <row r="45" spans="1:8" s="49" customFormat="1" ht="15.75" x14ac:dyDescent="0.25">
      <c r="A45" s="52"/>
      <c r="B45" s="53"/>
      <c r="C45"/>
      <c r="D45"/>
      <c r="E45" s="52"/>
      <c r="F45" s="52"/>
      <c r="G45" s="62"/>
      <c r="H45" s="62"/>
    </row>
    <row r="46" spans="1:8" s="49" customFormat="1" ht="15.75" x14ac:dyDescent="0.25">
      <c r="A46" s="52"/>
      <c r="B46" s="53"/>
      <c r="C46"/>
      <c r="D46"/>
      <c r="E46" s="52"/>
      <c r="F46" s="52"/>
      <c r="G46" s="62"/>
      <c r="H46" s="62"/>
    </row>
    <row r="47" spans="1:8" s="49" customFormat="1" ht="15.75" x14ac:dyDescent="0.25">
      <c r="A47" s="52"/>
      <c r="B47" s="53"/>
      <c r="C47"/>
      <c r="D47"/>
      <c r="E47" s="52"/>
      <c r="F47" s="52"/>
      <c r="G47" s="62"/>
      <c r="H47" s="62"/>
    </row>
    <row r="48" spans="1:8" s="49" customFormat="1" ht="15.75" x14ac:dyDescent="0.25">
      <c r="A48" s="52"/>
      <c r="B48" s="53"/>
      <c r="C48"/>
      <c r="D48"/>
      <c r="E48" s="52"/>
      <c r="F48" s="52"/>
      <c r="G48" s="62"/>
      <c r="H48" s="62"/>
    </row>
    <row r="49" spans="1:8" s="49" customFormat="1" ht="15.75" x14ac:dyDescent="0.25">
      <c r="A49" s="52"/>
      <c r="B49" s="53"/>
      <c r="C49"/>
      <c r="D49"/>
      <c r="E49" s="52"/>
      <c r="F49" s="52"/>
      <c r="G49" s="62"/>
      <c r="H49" s="62"/>
    </row>
    <row r="50" spans="1:8" s="49" customFormat="1" ht="15.75" x14ac:dyDescent="0.25">
      <c r="A50" s="52"/>
      <c r="B50" s="53"/>
      <c r="C50"/>
      <c r="D50"/>
      <c r="E50" s="52"/>
      <c r="F50" s="52"/>
      <c r="G50" s="62"/>
      <c r="H50" s="62"/>
    </row>
    <row r="51" spans="1:8" s="49" customFormat="1" ht="15.75" x14ac:dyDescent="0.25">
      <c r="A51" s="52"/>
      <c r="B51" s="53"/>
      <c r="C51"/>
      <c r="D51"/>
      <c r="E51" s="52"/>
      <c r="F51" s="52"/>
      <c r="G51" s="62"/>
      <c r="H51" s="62"/>
    </row>
    <row r="52" spans="1:8" s="49" customFormat="1" ht="15.75" x14ac:dyDescent="0.25">
      <c r="A52" s="52"/>
      <c r="B52" s="53"/>
      <c r="C52"/>
      <c r="D52"/>
      <c r="E52" s="52"/>
      <c r="F52" s="52"/>
      <c r="G52" s="62"/>
      <c r="H52" s="62"/>
    </row>
    <row r="53" spans="1:8" s="49" customFormat="1" ht="29.25" customHeight="1" x14ac:dyDescent="0.25">
      <c r="A53" s="52"/>
      <c r="B53" s="115"/>
      <c r="C53"/>
      <c r="D53"/>
      <c r="E53" s="52"/>
      <c r="F53" s="52"/>
      <c r="G53" s="62"/>
      <c r="H53" s="62"/>
    </row>
    <row r="54" spans="1:8" s="49" customFormat="1" ht="15.75" x14ac:dyDescent="0.25">
      <c r="A54" s="52"/>
      <c r="B54" s="53"/>
      <c r="C54" s="19"/>
      <c r="D54"/>
      <c r="E54" s="52"/>
      <c r="F54" s="52"/>
      <c r="G54" s="62"/>
      <c r="H54" s="62"/>
    </row>
    <row r="55" spans="1:8" s="49" customFormat="1" ht="15.75" x14ac:dyDescent="0.25">
      <c r="A55" s="52"/>
      <c r="B55" s="53"/>
      <c r="C55"/>
      <c r="D55"/>
      <c r="E55" s="52"/>
      <c r="F55" s="52"/>
      <c r="G55" s="62"/>
      <c r="H55" s="62"/>
    </row>
    <row r="56" spans="1:8" ht="23.25" x14ac:dyDescent="0.25">
      <c r="B56" s="155"/>
      <c r="C56" s="155"/>
      <c r="D56" s="155"/>
      <c r="E56" s="6"/>
      <c r="F56" s="6"/>
    </row>
    <row r="57" spans="1:8" x14ac:dyDescent="0.25">
      <c r="A57" s="6"/>
      <c r="B57" s="149"/>
      <c r="C57" s="149"/>
      <c r="D57" s="149"/>
      <c r="E57" s="6"/>
      <c r="F57" s="6"/>
    </row>
    <row r="58" spans="1:8" x14ac:dyDescent="0.25">
      <c r="A58" s="6"/>
      <c r="B58" s="149"/>
      <c r="C58" s="149"/>
      <c r="D58" s="149"/>
      <c r="E58" s="6"/>
      <c r="F58" s="6"/>
    </row>
    <row r="59" spans="1:8" x14ac:dyDescent="0.25">
      <c r="A59" s="6"/>
      <c r="B59" s="149"/>
      <c r="C59" s="149"/>
      <c r="D59" s="149"/>
      <c r="E59" s="6"/>
      <c r="F59" s="6"/>
    </row>
    <row r="60" spans="1:8" x14ac:dyDescent="0.25">
      <c r="A60" s="6"/>
      <c r="B60" s="149"/>
      <c r="C60" s="149"/>
      <c r="D60" s="149"/>
      <c r="E60" s="6"/>
      <c r="F60" s="6"/>
    </row>
    <row r="61" spans="1:8" ht="30.75" customHeight="1" x14ac:dyDescent="0.25"/>
    <row r="62" spans="1:8" ht="27" customHeight="1" x14ac:dyDescent="0.25"/>
  </sheetData>
  <sheetProtection formatCells="0" formatColumns="0" formatRows="0" insertColumns="0" insertRows="0" insertHyperlinks="0" deleteColumns="0" deleteRows="0" sort="0" autoFilter="0" pivotTables="0"/>
  <mergeCells count="14">
    <mergeCell ref="C40:D40"/>
    <mergeCell ref="C42:E42"/>
    <mergeCell ref="B56:D56"/>
    <mergeCell ref="B57:D60"/>
    <mergeCell ref="B5:G5"/>
    <mergeCell ref="B17:G17"/>
    <mergeCell ref="B22:G25"/>
    <mergeCell ref="C29:E29"/>
    <mergeCell ref="C41:D41"/>
    <mergeCell ref="E7:F7"/>
    <mergeCell ref="E9:F9"/>
    <mergeCell ref="E11:F11"/>
    <mergeCell ref="E13:F13"/>
    <mergeCell ref="E15:F15"/>
  </mergeCells>
  <pageMargins left="0.11811023622047245" right="0.11811023622047245" top="0.15748031496062992" bottom="0.15748031496062992"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CA0C3C-6BA1-4C18-AEA8-DF35C3502711}">
          <x14:formula1>
            <xm:f>Réponses!$A$9:$A$10</xm:f>
          </x14:formula1>
          <xm:sqref>G20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A20"/>
  <sheetViews>
    <sheetView workbookViewId="0">
      <selection activeCell="C15" sqref="C15"/>
    </sheetView>
  </sheetViews>
  <sheetFormatPr baseColWidth="10" defaultRowHeight="15" x14ac:dyDescent="0.25"/>
  <cols>
    <col min="1" max="1" width="18.140625" bestFit="1" customWidth="1"/>
  </cols>
  <sheetData>
    <row r="1" spans="1:1" x14ac:dyDescent="0.25">
      <c r="A1" s="25" t="s">
        <v>0</v>
      </c>
    </row>
    <row r="2" spans="1:1" x14ac:dyDescent="0.25">
      <c r="A2" s="17" t="s">
        <v>1</v>
      </c>
    </row>
    <row r="3" spans="1:1" x14ac:dyDescent="0.25">
      <c r="A3" s="17" t="s">
        <v>2</v>
      </c>
    </row>
    <row r="4" spans="1:1" x14ac:dyDescent="0.25">
      <c r="A4" s="17" t="s">
        <v>3</v>
      </c>
    </row>
    <row r="6" spans="1:1" x14ac:dyDescent="0.25">
      <c r="A6" s="17" t="s">
        <v>4</v>
      </c>
    </row>
    <row r="7" spans="1:1" x14ac:dyDescent="0.25">
      <c r="A7" s="17" t="s">
        <v>5</v>
      </c>
    </row>
    <row r="9" spans="1:1" x14ac:dyDescent="0.25">
      <c r="A9" s="17" t="s">
        <v>6</v>
      </c>
    </row>
    <row r="10" spans="1:1" x14ac:dyDescent="0.25">
      <c r="A10" s="17" t="s">
        <v>4</v>
      </c>
    </row>
    <row r="11" spans="1:1" x14ac:dyDescent="0.25">
      <c r="A11" s="17" t="s">
        <v>7</v>
      </c>
    </row>
    <row r="13" spans="1:1" x14ac:dyDescent="0.25">
      <c r="A13" s="17" t="s">
        <v>10</v>
      </c>
    </row>
    <row r="14" spans="1:1" x14ac:dyDescent="0.25">
      <c r="A14" s="17" t="s">
        <v>8</v>
      </c>
    </row>
    <row r="15" spans="1:1" x14ac:dyDescent="0.25">
      <c r="A15" s="17" t="s">
        <v>9</v>
      </c>
    </row>
    <row r="18" spans="1:1" x14ac:dyDescent="0.25">
      <c r="A18" s="25" t="s">
        <v>11</v>
      </c>
    </row>
    <row r="19" spans="1:1" x14ac:dyDescent="0.25">
      <c r="A19" s="26">
        <v>25</v>
      </c>
    </row>
    <row r="20" spans="1:1" x14ac:dyDescent="0.25">
      <c r="A20" s="26">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tabColor theme="8" tint="-0.499984740745262"/>
  </sheetPr>
  <dimension ref="A1:O78"/>
  <sheetViews>
    <sheetView showGridLines="0" topLeftCell="A32" zoomScaleNormal="100" workbookViewId="0">
      <selection activeCell="D30" sqref="D30:D34"/>
    </sheetView>
  </sheetViews>
  <sheetFormatPr baseColWidth="10" defaultColWidth="8.85546875" defaultRowHeight="15" x14ac:dyDescent="0.25"/>
  <cols>
    <col min="1" max="1" width="43.7109375" customWidth="1"/>
    <col min="2" max="2" width="8.140625" customWidth="1"/>
    <col min="3" max="3" width="87.42578125" style="4" customWidth="1"/>
    <col min="4" max="4" width="15.5703125" style="3" customWidth="1"/>
    <col min="5" max="5" width="116.140625" bestFit="1" customWidth="1"/>
    <col min="6" max="6" width="26.5703125" customWidth="1"/>
    <col min="7" max="7" width="19.140625" hidden="1" customWidth="1"/>
    <col min="8" max="8" width="12.5703125" hidden="1" customWidth="1"/>
    <col min="9" max="9" width="20" hidden="1" customWidth="1"/>
    <col min="10" max="10" width="17.5703125" style="3" hidden="1" customWidth="1"/>
    <col min="11" max="11" width="12.140625" customWidth="1"/>
    <col min="12" max="12" width="8.42578125" customWidth="1"/>
    <col min="13" max="13" width="8.85546875" style="3"/>
  </cols>
  <sheetData>
    <row r="1" spans="1:15" x14ac:dyDescent="0.25">
      <c r="A1" s="6"/>
      <c r="B1" s="6"/>
      <c r="C1" s="6"/>
      <c r="D1" s="6"/>
      <c r="E1" s="6"/>
      <c r="F1" s="6"/>
      <c r="G1" s="6"/>
      <c r="H1" s="6"/>
      <c r="I1" s="6"/>
      <c r="J1" s="8"/>
      <c r="K1" s="40"/>
    </row>
    <row r="2" spans="1:15" x14ac:dyDescent="0.25">
      <c r="A2" s="6"/>
      <c r="B2" s="6"/>
      <c r="C2" s="6"/>
      <c r="D2" s="6"/>
      <c r="E2" s="6"/>
      <c r="F2" s="6"/>
      <c r="G2" s="6"/>
      <c r="H2" s="6"/>
      <c r="I2" s="6"/>
      <c r="J2" s="8"/>
      <c r="K2" s="40"/>
    </row>
    <row r="3" spans="1:15" x14ac:dyDescent="0.25">
      <c r="A3" s="6"/>
      <c r="C3" s="6"/>
      <c r="D3" s="6"/>
      <c r="E3" s="6"/>
      <c r="F3" s="6"/>
      <c r="G3" s="6"/>
      <c r="H3" s="6"/>
      <c r="I3" s="6"/>
      <c r="J3" s="8"/>
      <c r="K3" s="40"/>
    </row>
    <row r="4" spans="1:15" ht="18.75" x14ac:dyDescent="0.25">
      <c r="A4" s="103"/>
      <c r="B4" s="148"/>
      <c r="C4" s="148"/>
      <c r="D4" s="42"/>
      <c r="E4" s="42"/>
      <c r="F4" s="42"/>
      <c r="G4" s="42"/>
      <c r="H4" s="42"/>
      <c r="I4" s="8"/>
      <c r="J4" s="8"/>
      <c r="K4" s="40"/>
    </row>
    <row r="5" spans="1:15" ht="31.5" x14ac:dyDescent="0.25">
      <c r="A5" s="28" t="s">
        <v>63</v>
      </c>
      <c r="B5" s="6"/>
      <c r="C5" s="30" t="s">
        <v>64</v>
      </c>
      <c r="D5" s="29" t="s">
        <v>16</v>
      </c>
      <c r="E5" s="29" t="s">
        <v>160</v>
      </c>
      <c r="F5" s="128" t="s">
        <v>226</v>
      </c>
      <c r="G5" s="29" t="s">
        <v>17</v>
      </c>
      <c r="H5" s="29" t="s">
        <v>43</v>
      </c>
      <c r="I5" s="6"/>
      <c r="J5" s="8"/>
      <c r="K5" s="40"/>
    </row>
    <row r="6" spans="1:15" x14ac:dyDescent="0.25">
      <c r="A6" s="130" t="s">
        <v>154</v>
      </c>
      <c r="B6" s="31" t="s">
        <v>18</v>
      </c>
      <c r="C6" s="32" t="s">
        <v>168</v>
      </c>
      <c r="D6" s="33"/>
      <c r="E6" s="34"/>
      <c r="F6" s="137"/>
      <c r="G6" s="22">
        <f>IF($D6="Oui",1,
IF($D6="Non", 0,0))</f>
        <v>0</v>
      </c>
      <c r="H6" s="22">
        <v>1</v>
      </c>
      <c r="I6" s="6"/>
      <c r="J6" s="8"/>
      <c r="K6" s="40"/>
    </row>
    <row r="7" spans="1:15" ht="42.75" x14ac:dyDescent="0.25">
      <c r="A7" s="130" t="s">
        <v>155</v>
      </c>
      <c r="B7" s="31" t="s">
        <v>19</v>
      </c>
      <c r="C7" s="32" t="s">
        <v>65</v>
      </c>
      <c r="D7" s="33"/>
      <c r="E7" s="131" t="s">
        <v>169</v>
      </c>
      <c r="F7" s="138"/>
      <c r="G7" s="22">
        <f>IF($D7="Oui",1,
IF($D7="Non", 0,0))</f>
        <v>0</v>
      </c>
      <c r="H7" s="22">
        <v>1</v>
      </c>
      <c r="I7" s="6"/>
      <c r="J7" s="8"/>
      <c r="K7" s="40"/>
    </row>
    <row r="8" spans="1:15" ht="42.75" x14ac:dyDescent="0.25">
      <c r="A8" s="130" t="s">
        <v>156</v>
      </c>
      <c r="B8" s="31" t="s">
        <v>20</v>
      </c>
      <c r="C8" s="32" t="s">
        <v>215</v>
      </c>
      <c r="D8" s="33"/>
      <c r="E8" s="131" t="s">
        <v>170</v>
      </c>
      <c r="F8" s="138"/>
      <c r="G8" s="22">
        <f t="shared" ref="G8:G19" si="0">IF($D8="Oui",1,
IF($D8="Non", 0,0))</f>
        <v>0</v>
      </c>
      <c r="H8" s="22">
        <v>1</v>
      </c>
      <c r="I8" s="6"/>
      <c r="J8" s="8"/>
      <c r="K8" s="40"/>
    </row>
    <row r="9" spans="1:15" ht="42.75" x14ac:dyDescent="0.25">
      <c r="A9" s="147" t="s">
        <v>241</v>
      </c>
      <c r="B9" s="144" t="s">
        <v>21</v>
      </c>
      <c r="C9" s="145" t="s">
        <v>216</v>
      </c>
      <c r="D9" s="33"/>
      <c r="E9" s="131" t="s">
        <v>170</v>
      </c>
      <c r="F9" s="138"/>
      <c r="G9" s="22">
        <f t="shared" si="0"/>
        <v>0</v>
      </c>
      <c r="H9" s="22">
        <v>1</v>
      </c>
      <c r="I9" s="6"/>
      <c r="J9" s="8"/>
      <c r="K9" s="40"/>
    </row>
    <row r="10" spans="1:15" ht="24.75" customHeight="1" x14ac:dyDescent="0.25">
      <c r="A10" s="130" t="s">
        <v>157</v>
      </c>
      <c r="B10" s="31" t="s">
        <v>22</v>
      </c>
      <c r="C10" s="32" t="s">
        <v>198</v>
      </c>
      <c r="D10" s="33"/>
      <c r="E10" s="131" t="s">
        <v>171</v>
      </c>
      <c r="F10" s="138"/>
      <c r="G10" s="22">
        <f t="shared" si="0"/>
        <v>0</v>
      </c>
      <c r="H10" s="22">
        <v>1</v>
      </c>
      <c r="I10" s="6"/>
      <c r="J10" s="8"/>
      <c r="K10" s="40"/>
      <c r="L10" s="20"/>
      <c r="O10" s="19"/>
    </row>
    <row r="11" spans="1:15" s="6" customFormat="1" ht="28.5" x14ac:dyDescent="0.25">
      <c r="A11" s="130" t="s">
        <v>158</v>
      </c>
      <c r="B11" s="31" t="s">
        <v>23</v>
      </c>
      <c r="C11" s="32" t="s">
        <v>246</v>
      </c>
      <c r="D11" s="33"/>
      <c r="E11" s="131" t="s">
        <v>189</v>
      </c>
      <c r="F11" s="138"/>
      <c r="G11" s="22">
        <f t="shared" si="0"/>
        <v>0</v>
      </c>
      <c r="H11" s="105">
        <v>1</v>
      </c>
      <c r="J11" s="8"/>
      <c r="K11" s="40"/>
      <c r="M11" s="8"/>
    </row>
    <row r="12" spans="1:15" s="6" customFormat="1" ht="57" x14ac:dyDescent="0.25">
      <c r="A12" s="147" t="s">
        <v>245</v>
      </c>
      <c r="B12" s="144" t="s">
        <v>24</v>
      </c>
      <c r="C12" s="146" t="s">
        <v>286</v>
      </c>
      <c r="D12" s="129"/>
      <c r="E12" s="138" t="s">
        <v>244</v>
      </c>
      <c r="F12" s="138"/>
      <c r="G12" s="22">
        <f t="shared" si="0"/>
        <v>0</v>
      </c>
      <c r="H12" s="105">
        <v>1</v>
      </c>
      <c r="J12" s="8"/>
      <c r="K12" s="40"/>
      <c r="M12" s="8"/>
    </row>
    <row r="13" spans="1:15" ht="85.5" x14ac:dyDescent="0.25">
      <c r="A13" s="130" t="s">
        <v>159</v>
      </c>
      <c r="B13" s="31" t="s">
        <v>25</v>
      </c>
      <c r="C13" s="32" t="s">
        <v>199</v>
      </c>
      <c r="D13" s="33"/>
      <c r="E13" s="131" t="s">
        <v>167</v>
      </c>
      <c r="F13" s="138"/>
      <c r="G13" s="22">
        <f t="shared" si="0"/>
        <v>0</v>
      </c>
      <c r="H13" s="105">
        <v>1</v>
      </c>
      <c r="I13" s="6"/>
      <c r="J13" s="8"/>
      <c r="K13" s="40"/>
    </row>
    <row r="14" spans="1:15" ht="57" x14ac:dyDescent="0.25">
      <c r="A14" s="130" t="s">
        <v>148</v>
      </c>
      <c r="B14" s="31" t="s">
        <v>26</v>
      </c>
      <c r="C14" s="32" t="s">
        <v>66</v>
      </c>
      <c r="D14" s="33"/>
      <c r="E14" s="131" t="s">
        <v>161</v>
      </c>
      <c r="F14" s="138"/>
      <c r="G14" s="22">
        <f t="shared" si="0"/>
        <v>0</v>
      </c>
      <c r="H14" s="105">
        <v>1</v>
      </c>
      <c r="I14" s="6"/>
      <c r="J14" s="8"/>
      <c r="K14" s="40"/>
    </row>
    <row r="15" spans="1:15" ht="42.75" x14ac:dyDescent="0.25">
      <c r="A15" s="130" t="s">
        <v>242</v>
      </c>
      <c r="B15" s="31" t="s">
        <v>27</v>
      </c>
      <c r="C15" s="32" t="s">
        <v>200</v>
      </c>
      <c r="D15" s="33"/>
      <c r="E15" s="131" t="s">
        <v>172</v>
      </c>
      <c r="F15" s="138"/>
      <c r="G15" s="22">
        <f t="shared" si="0"/>
        <v>0</v>
      </c>
      <c r="H15" s="105">
        <v>1</v>
      </c>
      <c r="I15" s="6"/>
      <c r="J15" s="8"/>
      <c r="K15" s="40"/>
    </row>
    <row r="16" spans="1:15" ht="42.75" x14ac:dyDescent="0.25">
      <c r="A16" s="130" t="s">
        <v>173</v>
      </c>
      <c r="B16" s="31" t="s">
        <v>28</v>
      </c>
      <c r="C16" s="32" t="s">
        <v>67</v>
      </c>
      <c r="D16" s="33"/>
      <c r="E16" s="131" t="s">
        <v>190</v>
      </c>
      <c r="F16" s="138"/>
      <c r="G16" s="22">
        <f t="shared" si="0"/>
        <v>0</v>
      </c>
      <c r="H16" s="105">
        <v>1</v>
      </c>
      <c r="I16" s="6"/>
      <c r="J16" s="8"/>
      <c r="K16" s="40"/>
    </row>
    <row r="17" spans="1:13" s="6" customFormat="1" ht="28.5" x14ac:dyDescent="0.25">
      <c r="A17" s="130" t="s">
        <v>147</v>
      </c>
      <c r="B17" s="31" t="s">
        <v>50</v>
      </c>
      <c r="C17" s="32" t="s">
        <v>217</v>
      </c>
      <c r="D17" s="33"/>
      <c r="E17" s="131" t="s">
        <v>218</v>
      </c>
      <c r="F17" s="138"/>
      <c r="G17" s="22">
        <f t="shared" si="0"/>
        <v>0</v>
      </c>
      <c r="H17" s="105">
        <v>1</v>
      </c>
      <c r="J17" s="8"/>
      <c r="K17" s="40"/>
      <c r="M17" s="8"/>
    </row>
    <row r="18" spans="1:13" x14ac:dyDescent="0.25">
      <c r="A18" s="130" t="s">
        <v>147</v>
      </c>
      <c r="B18" s="31" t="s">
        <v>29</v>
      </c>
      <c r="C18" s="32" t="s">
        <v>174</v>
      </c>
      <c r="D18" s="33"/>
      <c r="E18" s="131" t="s">
        <v>219</v>
      </c>
      <c r="F18" s="138"/>
      <c r="G18" s="22">
        <f t="shared" si="0"/>
        <v>0</v>
      </c>
      <c r="H18" s="105">
        <v>1</v>
      </c>
      <c r="I18" s="6"/>
      <c r="J18" s="8"/>
      <c r="K18" s="40"/>
    </row>
    <row r="19" spans="1:13" ht="42.75" x14ac:dyDescent="0.25">
      <c r="A19" s="130" t="s">
        <v>147</v>
      </c>
      <c r="B19" s="31" t="s">
        <v>30</v>
      </c>
      <c r="C19" s="32" t="s">
        <v>68</v>
      </c>
      <c r="D19" s="33"/>
      <c r="E19" s="131" t="s">
        <v>220</v>
      </c>
      <c r="F19" s="138"/>
      <c r="G19" s="22">
        <f t="shared" si="0"/>
        <v>0</v>
      </c>
      <c r="H19" s="105">
        <v>1</v>
      </c>
      <c r="I19" s="6"/>
      <c r="J19" s="8"/>
      <c r="K19" s="40"/>
    </row>
    <row r="20" spans="1:13" ht="93" x14ac:dyDescent="0.25">
      <c r="A20" s="77"/>
      <c r="B20" s="6"/>
      <c r="C20" s="7"/>
      <c r="D20" s="6"/>
      <c r="E20" s="6"/>
      <c r="F20" s="6"/>
      <c r="G20" s="6"/>
      <c r="H20" s="6"/>
      <c r="I20" s="37" t="s">
        <v>41</v>
      </c>
      <c r="J20" s="141">
        <f>SUM($G6:$G19)/SUM(H6:H19)</f>
        <v>0</v>
      </c>
      <c r="K20" s="40"/>
      <c r="L20" s="20"/>
    </row>
    <row r="21" spans="1:13" ht="49.35" customHeight="1" x14ac:dyDescent="0.25">
      <c r="A21" s="28" t="s">
        <v>63</v>
      </c>
      <c r="C21" s="30" t="s">
        <v>45</v>
      </c>
      <c r="D21" s="35" t="s">
        <v>16</v>
      </c>
      <c r="E21" s="29" t="s">
        <v>160</v>
      </c>
      <c r="F21" s="128"/>
      <c r="G21" s="29" t="s">
        <v>17</v>
      </c>
      <c r="H21" s="29" t="s">
        <v>43</v>
      </c>
      <c r="I21" s="6"/>
      <c r="J21" s="8"/>
      <c r="K21" s="40"/>
    </row>
    <row r="22" spans="1:13" s="6" customFormat="1" ht="28.5" x14ac:dyDescent="0.25">
      <c r="A22" s="130" t="s">
        <v>247</v>
      </c>
      <c r="B22" s="31" t="s">
        <v>31</v>
      </c>
      <c r="C22" s="32" t="s">
        <v>69</v>
      </c>
      <c r="D22" s="33"/>
      <c r="E22" s="34"/>
      <c r="F22" s="137"/>
      <c r="G22" s="105">
        <f>IF($D22="Oui",1,
IF($D22="Non", 0,0))</f>
        <v>0</v>
      </c>
      <c r="H22" s="105">
        <v>1</v>
      </c>
      <c r="J22" s="8"/>
      <c r="K22" s="40"/>
      <c r="M22" s="8"/>
    </row>
    <row r="23" spans="1:13" ht="42.75" x14ac:dyDescent="0.25">
      <c r="A23" s="130" t="s">
        <v>147</v>
      </c>
      <c r="B23" s="31" t="s">
        <v>32</v>
      </c>
      <c r="C23" s="32" t="s">
        <v>221</v>
      </c>
      <c r="D23" s="33"/>
      <c r="E23" s="34"/>
      <c r="F23" s="137"/>
      <c r="G23" s="105">
        <f t="shared" ref="G23:G27" si="1">IF($D23="Oui",1,
IF($D23="Non", 0,0))</f>
        <v>0</v>
      </c>
      <c r="H23" s="22">
        <v>1</v>
      </c>
      <c r="I23" s="6"/>
      <c r="J23" s="8"/>
      <c r="K23" s="40"/>
    </row>
    <row r="24" spans="1:13" ht="42.75" x14ac:dyDescent="0.25">
      <c r="A24" s="130" t="s">
        <v>147</v>
      </c>
      <c r="B24" s="31" t="s">
        <v>33</v>
      </c>
      <c r="C24" s="32" t="s">
        <v>71</v>
      </c>
      <c r="D24" s="33"/>
      <c r="E24" s="34"/>
      <c r="F24" s="137"/>
      <c r="G24" s="105">
        <f t="shared" si="1"/>
        <v>0</v>
      </c>
      <c r="H24" s="22">
        <v>1</v>
      </c>
      <c r="I24" s="6"/>
      <c r="J24" s="8"/>
      <c r="K24" s="40"/>
    </row>
    <row r="25" spans="1:13" s="6" customFormat="1" ht="42.75" x14ac:dyDescent="0.25">
      <c r="A25" s="130" t="s">
        <v>147</v>
      </c>
      <c r="B25" s="31" t="s">
        <v>34</v>
      </c>
      <c r="C25" s="32" t="s">
        <v>108</v>
      </c>
      <c r="D25" s="33"/>
      <c r="E25" s="34"/>
      <c r="F25" s="137"/>
      <c r="G25" s="105">
        <f t="shared" si="1"/>
        <v>0</v>
      </c>
      <c r="H25" s="105">
        <v>1</v>
      </c>
      <c r="J25" s="8"/>
      <c r="K25" s="40"/>
      <c r="M25" s="8"/>
    </row>
    <row r="26" spans="1:13" s="6" customFormat="1" ht="42.75" x14ac:dyDescent="0.25">
      <c r="A26" s="130" t="s">
        <v>147</v>
      </c>
      <c r="B26" s="31" t="s">
        <v>35</v>
      </c>
      <c r="C26" s="32" t="s">
        <v>107</v>
      </c>
      <c r="D26" s="33"/>
      <c r="E26" s="34"/>
      <c r="F26" s="137"/>
      <c r="G26" s="105">
        <f t="shared" si="1"/>
        <v>0</v>
      </c>
      <c r="H26" s="105">
        <v>1</v>
      </c>
      <c r="J26" s="8"/>
      <c r="K26" s="40"/>
      <c r="M26" s="8"/>
    </row>
    <row r="27" spans="1:13" s="6" customFormat="1" ht="57" x14ac:dyDescent="0.25">
      <c r="A27" s="147" t="s">
        <v>243</v>
      </c>
      <c r="B27" s="144" t="s">
        <v>36</v>
      </c>
      <c r="C27" s="32" t="s">
        <v>248</v>
      </c>
      <c r="D27" s="33"/>
      <c r="E27" s="34"/>
      <c r="F27" s="137"/>
      <c r="G27" s="105">
        <f t="shared" si="1"/>
        <v>0</v>
      </c>
      <c r="H27" s="105">
        <v>1</v>
      </c>
      <c r="J27" s="8"/>
      <c r="K27" s="40"/>
      <c r="M27" s="8"/>
    </row>
    <row r="28" spans="1:13" ht="93" x14ac:dyDescent="0.25">
      <c r="A28" s="77"/>
      <c r="B28" s="6"/>
      <c r="C28" s="6"/>
      <c r="D28" s="6"/>
      <c r="E28" s="6"/>
      <c r="F28" s="6"/>
      <c r="G28" s="6"/>
      <c r="H28" s="6"/>
      <c r="I28" s="37" t="s">
        <v>42</v>
      </c>
      <c r="J28" s="141">
        <f>SUM($G22:$G27)/SUM(H22:H27)</f>
        <v>0</v>
      </c>
      <c r="K28" s="40"/>
      <c r="L28" s="20"/>
    </row>
    <row r="29" spans="1:13" ht="46.35" customHeight="1" x14ac:dyDescent="0.25">
      <c r="A29" s="28" t="s">
        <v>63</v>
      </c>
      <c r="B29" s="6"/>
      <c r="C29" s="30" t="s">
        <v>187</v>
      </c>
      <c r="D29" s="35" t="s">
        <v>16</v>
      </c>
      <c r="E29" s="29" t="s">
        <v>160</v>
      </c>
      <c r="F29" s="128"/>
      <c r="G29" s="29" t="s">
        <v>17</v>
      </c>
      <c r="H29" s="29" t="s">
        <v>43</v>
      </c>
      <c r="I29" s="6"/>
      <c r="J29" s="8"/>
      <c r="K29" s="40"/>
    </row>
    <row r="30" spans="1:13" s="6" customFormat="1" ht="57" x14ac:dyDescent="0.25">
      <c r="A30" s="130" t="s">
        <v>151</v>
      </c>
      <c r="B30" s="31" t="s">
        <v>37</v>
      </c>
      <c r="C30" s="32" t="s">
        <v>222</v>
      </c>
      <c r="D30" s="33"/>
      <c r="E30" s="131" t="s">
        <v>191</v>
      </c>
      <c r="F30" s="138"/>
      <c r="G30" s="105">
        <f>IF($D30="Oui",1,
IF($D30="Non", 0,0))</f>
        <v>0</v>
      </c>
      <c r="H30" s="105">
        <v>1</v>
      </c>
      <c r="J30" s="8"/>
      <c r="K30" s="40"/>
      <c r="M30" s="8"/>
    </row>
    <row r="31" spans="1:13" ht="28.5" x14ac:dyDescent="0.25">
      <c r="A31" s="130" t="s">
        <v>151</v>
      </c>
      <c r="B31" s="31" t="s">
        <v>38</v>
      </c>
      <c r="C31" s="32" t="s">
        <v>201</v>
      </c>
      <c r="D31" s="33"/>
      <c r="E31" s="131" t="s">
        <v>192</v>
      </c>
      <c r="F31" s="138"/>
      <c r="G31" s="105">
        <f t="shared" ref="G31:G34" si="2">IF($D31="Oui",1,
IF($D31="Non", 0,0))</f>
        <v>0</v>
      </c>
      <c r="H31" s="22">
        <v>1</v>
      </c>
      <c r="I31" s="6"/>
      <c r="J31" s="8"/>
      <c r="K31" s="40"/>
    </row>
    <row r="32" spans="1:13" ht="114" x14ac:dyDescent="0.25">
      <c r="A32" s="130" t="s">
        <v>147</v>
      </c>
      <c r="B32" s="31" t="s">
        <v>102</v>
      </c>
      <c r="C32" s="32" t="s">
        <v>202</v>
      </c>
      <c r="D32" s="33"/>
      <c r="E32" s="131" t="s">
        <v>224</v>
      </c>
      <c r="F32" s="138"/>
      <c r="G32" s="105">
        <f t="shared" si="2"/>
        <v>0</v>
      </c>
      <c r="H32" s="22">
        <v>1</v>
      </c>
      <c r="I32" s="6"/>
      <c r="J32" s="8"/>
      <c r="K32" s="40"/>
    </row>
    <row r="33" spans="1:13" ht="42.75" x14ac:dyDescent="0.25">
      <c r="A33" s="130" t="s">
        <v>152</v>
      </c>
      <c r="B33" s="31" t="s">
        <v>103</v>
      </c>
      <c r="C33" s="32" t="s">
        <v>203</v>
      </c>
      <c r="D33" s="33"/>
      <c r="E33" s="131" t="s">
        <v>193</v>
      </c>
      <c r="F33" s="138"/>
      <c r="G33" s="105">
        <f t="shared" si="2"/>
        <v>0</v>
      </c>
      <c r="H33" s="22">
        <v>1</v>
      </c>
      <c r="I33" s="6"/>
      <c r="J33" s="8"/>
      <c r="K33" s="40"/>
    </row>
    <row r="34" spans="1:13" s="6" customFormat="1" ht="42.75" x14ac:dyDescent="0.25">
      <c r="A34" s="130" t="s">
        <v>147</v>
      </c>
      <c r="B34" s="31" t="s">
        <v>104</v>
      </c>
      <c r="C34" s="32" t="s">
        <v>204</v>
      </c>
      <c r="D34" s="33"/>
      <c r="E34" s="131" t="s">
        <v>223</v>
      </c>
      <c r="F34" s="138"/>
      <c r="G34" s="105">
        <f t="shared" si="2"/>
        <v>0</v>
      </c>
      <c r="H34" s="105">
        <v>1</v>
      </c>
      <c r="J34" s="8"/>
      <c r="K34" s="40"/>
      <c r="M34" s="8"/>
    </row>
    <row r="35" spans="1:13" ht="69.75" customHeight="1" x14ac:dyDescent="0.25">
      <c r="A35" s="106"/>
      <c r="B35" s="6"/>
      <c r="C35" s="6"/>
      <c r="D35" s="6"/>
      <c r="E35" s="6"/>
      <c r="F35" s="6"/>
      <c r="G35" s="6"/>
      <c r="H35" s="6"/>
      <c r="I35" s="37" t="s">
        <v>231</v>
      </c>
      <c r="J35" s="141">
        <f>SUM($G30:$G34)/SUM(H30:H34)</f>
        <v>0</v>
      </c>
      <c r="K35" s="40"/>
    </row>
    <row r="36" spans="1:13" ht="49.35" customHeight="1" x14ac:dyDescent="0.25">
      <c r="A36" s="28" t="s">
        <v>63</v>
      </c>
      <c r="B36" s="6"/>
      <c r="C36" s="36" t="s">
        <v>70</v>
      </c>
      <c r="D36" s="35" t="s">
        <v>16</v>
      </c>
      <c r="E36" s="29" t="s">
        <v>160</v>
      </c>
      <c r="F36" s="128"/>
      <c r="G36" s="29" t="s">
        <v>17</v>
      </c>
      <c r="H36" s="29" t="s">
        <v>43</v>
      </c>
      <c r="I36" s="6"/>
      <c r="J36" s="8"/>
      <c r="K36" s="40"/>
    </row>
    <row r="37" spans="1:13" s="6" customFormat="1" ht="71.25" x14ac:dyDescent="0.25">
      <c r="A37" s="130" t="s">
        <v>166</v>
      </c>
      <c r="B37" s="31" t="s">
        <v>105</v>
      </c>
      <c r="C37" s="32" t="s">
        <v>205</v>
      </c>
      <c r="D37" s="33"/>
      <c r="E37" s="131" t="s">
        <v>194</v>
      </c>
      <c r="F37" s="138"/>
      <c r="G37" s="105">
        <f>IF($D37="Oui",1,
IF($D37="Non", 0,0))</f>
        <v>0</v>
      </c>
      <c r="H37" s="105">
        <v>1</v>
      </c>
      <c r="J37" s="8"/>
      <c r="K37" s="40"/>
      <c r="M37" s="8"/>
    </row>
    <row r="38" spans="1:13" s="6" customFormat="1" ht="28.5" x14ac:dyDescent="0.25">
      <c r="A38" s="130" t="s">
        <v>147</v>
      </c>
      <c r="B38" s="31" t="s">
        <v>106</v>
      </c>
      <c r="C38" s="32" t="s">
        <v>206</v>
      </c>
      <c r="D38" s="33"/>
      <c r="E38" s="131" t="s">
        <v>207</v>
      </c>
      <c r="F38" s="138"/>
      <c r="G38" s="105">
        <f t="shared" ref="G38:G40" si="3">IF($D38="Oui",1,
IF($D38="Non", 0,0))</f>
        <v>0</v>
      </c>
      <c r="H38" s="105">
        <v>1</v>
      </c>
      <c r="J38" s="8"/>
      <c r="K38" s="40"/>
      <c r="M38" s="8"/>
    </row>
    <row r="39" spans="1:13" s="6" customFormat="1" ht="71.25" x14ac:dyDescent="0.25">
      <c r="A39" s="130" t="s">
        <v>209</v>
      </c>
      <c r="B39" s="31" t="s">
        <v>249</v>
      </c>
      <c r="C39" s="32" t="s">
        <v>210</v>
      </c>
      <c r="D39" s="33"/>
      <c r="E39" s="131" t="s">
        <v>208</v>
      </c>
      <c r="F39" s="138"/>
      <c r="G39" s="105">
        <f t="shared" si="3"/>
        <v>0</v>
      </c>
      <c r="H39" s="105">
        <v>1</v>
      </c>
      <c r="J39" s="8"/>
      <c r="K39" s="40"/>
      <c r="M39" s="8"/>
    </row>
    <row r="40" spans="1:13" ht="57" x14ac:dyDescent="0.25">
      <c r="A40" s="130" t="s">
        <v>289</v>
      </c>
      <c r="B40" s="31" t="s">
        <v>250</v>
      </c>
      <c r="C40" s="32" t="s">
        <v>153</v>
      </c>
      <c r="D40" s="33"/>
      <c r="E40" s="131" t="s">
        <v>195</v>
      </c>
      <c r="F40" s="138"/>
      <c r="G40" s="105">
        <f t="shared" si="3"/>
        <v>0</v>
      </c>
      <c r="H40" s="22">
        <v>1</v>
      </c>
      <c r="I40" s="6"/>
      <c r="J40" s="8"/>
      <c r="K40" s="40"/>
    </row>
    <row r="41" spans="1:13" ht="56.1" customHeight="1" x14ac:dyDescent="0.25">
      <c r="A41" s="77"/>
      <c r="B41" s="6"/>
      <c r="C41" s="5"/>
      <c r="D41" s="6"/>
      <c r="E41" s="6"/>
      <c r="F41" s="6"/>
      <c r="G41" s="6"/>
      <c r="H41" s="6"/>
      <c r="I41" s="37" t="s">
        <v>150</v>
      </c>
      <c r="J41" s="141">
        <f>SUM($G37:$G40)/SUM(H37:H40)</f>
        <v>0</v>
      </c>
      <c r="K41" s="40"/>
      <c r="L41" s="20"/>
    </row>
    <row r="42" spans="1:13" x14ac:dyDescent="0.25">
      <c r="A42" s="77"/>
      <c r="B42" s="6"/>
      <c r="C42" s="7"/>
      <c r="D42" s="8"/>
      <c r="E42" s="6"/>
      <c r="F42" s="6"/>
      <c r="G42" s="6"/>
      <c r="H42" s="6"/>
      <c r="I42" s="6"/>
      <c r="J42" s="8"/>
      <c r="K42" s="40"/>
    </row>
    <row r="43" spans="1:13" x14ac:dyDescent="0.25">
      <c r="A43" s="77"/>
      <c r="B43" s="6"/>
      <c r="C43" s="7"/>
      <c r="D43" s="8"/>
      <c r="E43" s="6"/>
      <c r="F43" s="6"/>
      <c r="G43" s="6"/>
      <c r="H43" s="6"/>
      <c r="I43" s="6"/>
      <c r="J43" s="8"/>
      <c r="K43" s="40"/>
    </row>
    <row r="44" spans="1:13" x14ac:dyDescent="0.25">
      <c r="A44" s="77"/>
      <c r="B44" s="6"/>
      <c r="C44" s="7"/>
      <c r="D44" s="8"/>
      <c r="E44" s="6"/>
      <c r="F44" s="6"/>
      <c r="G44" s="6"/>
      <c r="H44" s="6"/>
      <c r="I44" s="6"/>
      <c r="J44" s="8"/>
      <c r="K44" s="40"/>
    </row>
    <row r="45" spans="1:13" ht="103.5" customHeight="1" x14ac:dyDescent="0.25">
      <c r="A45" s="77"/>
      <c r="B45" s="6"/>
      <c r="C45" s="7"/>
      <c r="D45" s="8"/>
      <c r="E45" s="6"/>
      <c r="F45" s="6"/>
      <c r="G45" s="6"/>
      <c r="H45" s="6"/>
      <c r="I45" s="82" t="s">
        <v>40</v>
      </c>
      <c r="J45" s="143">
        <f>SUM(G6:G19,G22:G27,G30:G34,G37:G40)/SUM(H6:H19,H22:H27,H30:H34,H37:H40)</f>
        <v>0</v>
      </c>
      <c r="K45" s="40"/>
      <c r="L45" s="20"/>
    </row>
    <row r="46" spans="1:13" x14ac:dyDescent="0.25">
      <c r="A46" s="77"/>
      <c r="B46" s="6"/>
      <c r="C46" s="7"/>
      <c r="D46" s="8"/>
      <c r="E46" s="6"/>
      <c r="F46" s="6"/>
      <c r="G46" s="6"/>
      <c r="H46" s="6"/>
      <c r="I46" s="6"/>
      <c r="J46" s="8"/>
      <c r="K46" s="40"/>
    </row>
    <row r="47" spans="1:13" x14ac:dyDescent="0.25">
      <c r="A47" s="77"/>
      <c r="G47" s="38"/>
      <c r="H47" s="38"/>
      <c r="I47" s="38"/>
      <c r="J47" s="27"/>
      <c r="K47" s="41"/>
    </row>
    <row r="48" spans="1:13" x14ac:dyDescent="0.25">
      <c r="A48" s="77"/>
    </row>
    <row r="49" spans="1:1" x14ac:dyDescent="0.25">
      <c r="A49" s="77"/>
    </row>
    <row r="50" spans="1:1" x14ac:dyDescent="0.25">
      <c r="A50" s="77"/>
    </row>
    <row r="51" spans="1:1" x14ac:dyDescent="0.25">
      <c r="A51" s="77"/>
    </row>
    <row r="52" spans="1:1" x14ac:dyDescent="0.25">
      <c r="A52" s="77"/>
    </row>
    <row r="53" spans="1:1" x14ac:dyDescent="0.25">
      <c r="A53" s="77"/>
    </row>
    <row r="54" spans="1:1" x14ac:dyDescent="0.25">
      <c r="A54" s="77"/>
    </row>
    <row r="55" spans="1:1" x14ac:dyDescent="0.25">
      <c r="A55" s="77"/>
    </row>
    <row r="56" spans="1:1" x14ac:dyDescent="0.25">
      <c r="A56" s="77"/>
    </row>
    <row r="57" spans="1:1" x14ac:dyDescent="0.25">
      <c r="A57" s="77"/>
    </row>
    <row r="58" spans="1:1" x14ac:dyDescent="0.25">
      <c r="A58" s="77"/>
    </row>
    <row r="59" spans="1:1" x14ac:dyDescent="0.25">
      <c r="A59" s="77"/>
    </row>
    <row r="60" spans="1:1" x14ac:dyDescent="0.25">
      <c r="A60" s="77"/>
    </row>
    <row r="61" spans="1:1" x14ac:dyDescent="0.25">
      <c r="A61" s="77"/>
    </row>
    <row r="62" spans="1:1" x14ac:dyDescent="0.25">
      <c r="A62" s="77"/>
    </row>
    <row r="63" spans="1:1" x14ac:dyDescent="0.25">
      <c r="A63" s="77"/>
    </row>
    <row r="64" spans="1:1" x14ac:dyDescent="0.25">
      <c r="A64" s="77"/>
    </row>
    <row r="65" spans="1:1" x14ac:dyDescent="0.25">
      <c r="A65" s="77"/>
    </row>
    <row r="66" spans="1:1" x14ac:dyDescent="0.25">
      <c r="A66" s="77"/>
    </row>
    <row r="67" spans="1:1" x14ac:dyDescent="0.25">
      <c r="A67" s="77"/>
    </row>
    <row r="68" spans="1:1" x14ac:dyDescent="0.25">
      <c r="A68" s="77"/>
    </row>
    <row r="69" spans="1:1" x14ac:dyDescent="0.25">
      <c r="A69" s="77"/>
    </row>
    <row r="70" spans="1:1" x14ac:dyDescent="0.25">
      <c r="A70" s="77"/>
    </row>
    <row r="71" spans="1:1" x14ac:dyDescent="0.25">
      <c r="A71" s="77"/>
    </row>
    <row r="72" spans="1:1" x14ac:dyDescent="0.25">
      <c r="A72" s="77"/>
    </row>
    <row r="73" spans="1:1" x14ac:dyDescent="0.25">
      <c r="A73" s="77"/>
    </row>
    <row r="74" spans="1:1" x14ac:dyDescent="0.25">
      <c r="A74" s="77"/>
    </row>
    <row r="75" spans="1:1" x14ac:dyDescent="0.25">
      <c r="A75" s="77"/>
    </row>
    <row r="76" spans="1:1" x14ac:dyDescent="0.25">
      <c r="A76" s="77"/>
    </row>
    <row r="77" spans="1:1" x14ac:dyDescent="0.25">
      <c r="A77" s="77"/>
    </row>
    <row r="78" spans="1:1" x14ac:dyDescent="0.25">
      <c r="A78" s="77"/>
    </row>
  </sheetData>
  <sheetProtection formatCells="0" formatColumns="0" formatRows="0" insertColumns="0" insertRows="0" insertHyperlinks="0" deleteColumns="0" deleteRows="0" sort="0" autoFilter="0" pivotTables="0"/>
  <mergeCells count="1">
    <mergeCell ref="B4:C4"/>
  </mergeCells>
  <phoneticPr fontId="34" type="noConversion"/>
  <conditionalFormatting sqref="D1:D1048576">
    <cfRule type="cellIs" dxfId="44" priority="15" operator="equal">
      <formula>"non"</formula>
    </cfRule>
    <cfRule type="containsText" dxfId="43" priority="16" operator="containsText" text="oui">
      <formula>NOT(ISERROR(SEARCH("oui",D1)))</formula>
    </cfRule>
    <cfRule type="colorScale" priority="17">
      <colorScale>
        <cfvo type="formula" val="&quot;non&quot;"/>
        <cfvo type="formula" val="&quot;non&quot;"/>
        <color rgb="FFFF0000"/>
        <color rgb="FF00B050"/>
      </colorScale>
    </cfRule>
  </conditionalFormatting>
  <dataValidations count="1">
    <dataValidation type="list" allowBlank="1" showInputMessage="1" showErrorMessage="1" sqref="D6:D19 D37:D40 D30:D34 D22:D27" xr:uid="{6586C7F0-71B3-45E7-8849-395CC115ACA0}">
      <formula1>Oui</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tabColor theme="9" tint="-0.499984740745262"/>
    <pageSetUpPr fitToPage="1"/>
  </sheetPr>
  <dimension ref="A1:N95"/>
  <sheetViews>
    <sheetView showGridLines="0" zoomScaleNormal="100" workbookViewId="0">
      <selection activeCell="A32" sqref="A32:XFD32"/>
    </sheetView>
  </sheetViews>
  <sheetFormatPr baseColWidth="10" defaultColWidth="8.85546875" defaultRowHeight="15" x14ac:dyDescent="0.25"/>
  <cols>
    <col min="1" max="1" width="59.42578125" customWidth="1"/>
    <col min="2" max="2" width="6.42578125" style="3" bestFit="1" customWidth="1"/>
    <col min="3" max="3" width="88.28515625" style="2" bestFit="1" customWidth="1"/>
    <col min="4" max="4" width="19" style="3" bestFit="1" customWidth="1"/>
    <col min="5" max="5" width="19" style="3" customWidth="1"/>
    <col min="6" max="6" width="57.28515625" bestFit="1" customWidth="1"/>
    <col min="7" max="7" width="21.42578125" customWidth="1"/>
    <col min="8" max="8" width="11" hidden="1" customWidth="1"/>
    <col min="9" max="9" width="28" hidden="1" customWidth="1"/>
    <col min="10" max="10" width="19.28515625" hidden="1" customWidth="1"/>
    <col min="11" max="11" width="18.5703125" hidden="1" customWidth="1"/>
    <col min="12" max="12" width="23.42578125" hidden="1" customWidth="1"/>
    <col min="13" max="13" width="19.140625" style="19" hidden="1" customWidth="1"/>
    <col min="14" max="14" width="9.42578125" hidden="1" customWidth="1"/>
    <col min="15" max="15" width="8.140625" customWidth="1"/>
    <col min="16" max="16" width="15.85546875" customWidth="1"/>
  </cols>
  <sheetData>
    <row r="1" spans="1:13" x14ac:dyDescent="0.25">
      <c r="M1" s="74"/>
    </row>
    <row r="2" spans="1:13" x14ac:dyDescent="0.25">
      <c r="D2" s="102"/>
      <c r="E2" s="102"/>
      <c r="M2" s="74"/>
    </row>
    <row r="3" spans="1:13" x14ac:dyDescent="0.25">
      <c r="M3" s="74"/>
    </row>
    <row r="4" spans="1:13" x14ac:dyDescent="0.25">
      <c r="A4" s="6"/>
      <c r="B4" s="6"/>
      <c r="C4" s="11"/>
      <c r="D4" s="6"/>
      <c r="E4" s="6"/>
      <c r="F4" s="6"/>
      <c r="G4" s="6"/>
      <c r="H4" s="6"/>
      <c r="I4" s="6"/>
      <c r="J4" s="6"/>
      <c r="K4" s="6"/>
      <c r="L4" s="6"/>
      <c r="M4" s="74"/>
    </row>
    <row r="5" spans="1:13" ht="18.75" x14ac:dyDescent="0.25">
      <c r="A5" s="28" t="s">
        <v>63</v>
      </c>
      <c r="B5" s="6"/>
      <c r="C5" s="30" t="s">
        <v>94</v>
      </c>
      <c r="D5" s="29" t="s">
        <v>81</v>
      </c>
      <c r="E5" s="128" t="s">
        <v>109</v>
      </c>
      <c r="F5" s="29" t="s">
        <v>160</v>
      </c>
      <c r="G5" s="128" t="s">
        <v>226</v>
      </c>
      <c r="H5" s="29" t="s">
        <v>17</v>
      </c>
      <c r="I5" s="29" t="s">
        <v>43</v>
      </c>
      <c r="J5" s="29" t="s">
        <v>17</v>
      </c>
      <c r="K5" s="6"/>
      <c r="L5" s="6"/>
      <c r="M5" s="74"/>
    </row>
    <row r="6" spans="1:13" s="6" customFormat="1" x14ac:dyDescent="0.25">
      <c r="A6" s="130" t="s">
        <v>147</v>
      </c>
      <c r="B6" s="31" t="s">
        <v>110</v>
      </c>
      <c r="C6" s="32" t="s">
        <v>85</v>
      </c>
      <c r="D6" s="33"/>
      <c r="E6" s="33"/>
      <c r="F6" s="34"/>
      <c r="G6" s="137"/>
      <c r="H6" s="105">
        <f>IF($D6="Oui",1,
IF($D6="Non", 0,0))</f>
        <v>0</v>
      </c>
      <c r="I6" s="105">
        <v>1</v>
      </c>
      <c r="J6" s="105">
        <f>IF($E6="Oui",1,
IF($E6="Non", 0,0))</f>
        <v>0</v>
      </c>
      <c r="M6" s="75"/>
    </row>
    <row r="7" spans="1:13" ht="28.5" x14ac:dyDescent="0.25">
      <c r="A7" s="130" t="s">
        <v>147</v>
      </c>
      <c r="B7" s="31" t="s">
        <v>111</v>
      </c>
      <c r="C7" s="32" t="s">
        <v>86</v>
      </c>
      <c r="D7" s="33"/>
      <c r="E7" s="33"/>
      <c r="F7" s="34"/>
      <c r="G7" s="137"/>
      <c r="H7" s="105">
        <f t="shared" ref="H7:H13" si="0">IF($D7="Oui",1,
IF($D7="Non", 0,0))</f>
        <v>0</v>
      </c>
      <c r="I7" s="22">
        <v>1</v>
      </c>
      <c r="J7" s="105">
        <f t="shared" ref="J7:J13" si="1">IF($E7="Oui",1,
IF($E7="Non", 0,0))</f>
        <v>0</v>
      </c>
      <c r="K7" s="6"/>
      <c r="L7" s="6"/>
      <c r="M7" s="74"/>
    </row>
    <row r="8" spans="1:13" ht="28.5" x14ac:dyDescent="0.25">
      <c r="A8" s="130" t="s">
        <v>147</v>
      </c>
      <c r="B8" s="31" t="s">
        <v>112</v>
      </c>
      <c r="C8" s="32" t="s">
        <v>87</v>
      </c>
      <c r="D8" s="33"/>
      <c r="E8" s="33"/>
      <c r="F8" s="34"/>
      <c r="G8" s="137"/>
      <c r="H8" s="105">
        <f t="shared" si="0"/>
        <v>0</v>
      </c>
      <c r="I8" s="22">
        <v>1</v>
      </c>
      <c r="J8" s="105">
        <f t="shared" si="1"/>
        <v>0</v>
      </c>
      <c r="K8" s="6"/>
      <c r="L8" s="6"/>
      <c r="M8" s="74"/>
    </row>
    <row r="9" spans="1:13" ht="28.5" x14ac:dyDescent="0.25">
      <c r="A9" s="130" t="s">
        <v>147</v>
      </c>
      <c r="B9" s="31" t="s">
        <v>113</v>
      </c>
      <c r="C9" s="32" t="s">
        <v>88</v>
      </c>
      <c r="D9" s="33"/>
      <c r="E9" s="33"/>
      <c r="F9" s="34"/>
      <c r="G9" s="137"/>
      <c r="H9" s="105">
        <f t="shared" si="0"/>
        <v>0</v>
      </c>
      <c r="I9" s="22">
        <v>1</v>
      </c>
      <c r="J9" s="105">
        <f t="shared" si="1"/>
        <v>0</v>
      </c>
      <c r="K9" s="6"/>
      <c r="L9" s="6"/>
      <c r="M9" s="74"/>
    </row>
    <row r="10" spans="1:13" ht="28.5" x14ac:dyDescent="0.25">
      <c r="A10" s="130" t="s">
        <v>147</v>
      </c>
      <c r="B10" s="31" t="s">
        <v>114</v>
      </c>
      <c r="C10" s="32" t="s">
        <v>89</v>
      </c>
      <c r="D10" s="33"/>
      <c r="E10" s="33"/>
      <c r="F10" s="34"/>
      <c r="G10" s="137"/>
      <c r="H10" s="105">
        <f t="shared" si="0"/>
        <v>0</v>
      </c>
      <c r="I10" s="22">
        <v>1</v>
      </c>
      <c r="J10" s="105">
        <f t="shared" si="1"/>
        <v>0</v>
      </c>
      <c r="K10" s="6"/>
      <c r="L10" s="6"/>
      <c r="M10" s="74"/>
    </row>
    <row r="11" spans="1:13" ht="28.5" x14ac:dyDescent="0.25">
      <c r="A11" s="130" t="s">
        <v>147</v>
      </c>
      <c r="B11" s="31" t="s">
        <v>115</v>
      </c>
      <c r="C11" s="32" t="s">
        <v>90</v>
      </c>
      <c r="D11" s="33"/>
      <c r="E11" s="33"/>
      <c r="F11" s="131" t="s">
        <v>225</v>
      </c>
      <c r="G11" s="138"/>
      <c r="H11" s="105">
        <f t="shared" si="0"/>
        <v>0</v>
      </c>
      <c r="I11" s="22">
        <v>1</v>
      </c>
      <c r="J11" s="105">
        <f t="shared" si="1"/>
        <v>0</v>
      </c>
      <c r="K11" s="6"/>
      <c r="L11" s="6"/>
      <c r="M11" s="74"/>
    </row>
    <row r="12" spans="1:13" x14ac:dyDescent="0.25">
      <c r="A12" s="130" t="s">
        <v>147</v>
      </c>
      <c r="B12" s="31" t="s">
        <v>116</v>
      </c>
      <c r="C12" s="32" t="s">
        <v>91</v>
      </c>
      <c r="D12" s="33"/>
      <c r="E12" s="33"/>
      <c r="F12" s="63"/>
      <c r="G12" s="139"/>
      <c r="H12" s="105">
        <f t="shared" si="0"/>
        <v>0</v>
      </c>
      <c r="I12" s="22">
        <v>1</v>
      </c>
      <c r="J12" s="105">
        <f t="shared" si="1"/>
        <v>0</v>
      </c>
      <c r="K12" s="6"/>
      <c r="L12" s="6"/>
      <c r="M12" s="74"/>
    </row>
    <row r="13" spans="1:13" x14ac:dyDescent="0.25">
      <c r="A13" s="130" t="s">
        <v>147</v>
      </c>
      <c r="B13" s="31" t="s">
        <v>117</v>
      </c>
      <c r="C13" s="32" t="s">
        <v>92</v>
      </c>
      <c r="D13" s="33"/>
      <c r="E13" s="33"/>
      <c r="F13" s="34"/>
      <c r="G13" s="137"/>
      <c r="H13" s="105">
        <f t="shared" si="0"/>
        <v>0</v>
      </c>
      <c r="I13" s="22">
        <v>1</v>
      </c>
      <c r="J13" s="105">
        <f t="shared" si="1"/>
        <v>0</v>
      </c>
      <c r="K13" s="6"/>
      <c r="L13" s="6"/>
      <c r="M13" s="74"/>
    </row>
    <row r="14" spans="1:13" ht="23.25" hidden="1" x14ac:dyDescent="0.25">
      <c r="A14" s="130"/>
      <c r="B14" s="9"/>
      <c r="C14" s="37" t="s">
        <v>162</v>
      </c>
      <c r="D14" s="142">
        <f>SUM($H6:$H13)/SUM($I6:$I13)</f>
        <v>0</v>
      </c>
      <c r="E14" s="142">
        <f>SUM($J6:$J13)/SUM($I6:$I13)</f>
        <v>0</v>
      </c>
      <c r="F14" s="3"/>
      <c r="G14" s="3"/>
      <c r="H14" s="3"/>
      <c r="I14" s="3"/>
      <c r="J14" s="8"/>
      <c r="K14" s="6"/>
      <c r="L14" s="6"/>
      <c r="M14" s="74"/>
    </row>
    <row r="15" spans="1:13" ht="21" x14ac:dyDescent="0.35">
      <c r="A15" s="64"/>
      <c r="B15" s="6"/>
      <c r="F15" s="6"/>
      <c r="G15" s="6"/>
      <c r="H15" s="3"/>
      <c r="I15" s="3"/>
      <c r="L15" s="6"/>
      <c r="M15" s="76"/>
    </row>
    <row r="16" spans="1:13" ht="18.75" x14ac:dyDescent="0.25">
      <c r="A16" s="28" t="s">
        <v>63</v>
      </c>
      <c r="B16" s="6"/>
      <c r="C16" s="30" t="s">
        <v>270</v>
      </c>
      <c r="D16" s="29" t="s">
        <v>81</v>
      </c>
      <c r="E16" s="128" t="s">
        <v>109</v>
      </c>
      <c r="F16" s="29" t="s">
        <v>160</v>
      </c>
      <c r="G16" s="128" t="s">
        <v>226</v>
      </c>
      <c r="H16" s="29" t="s">
        <v>17</v>
      </c>
      <c r="I16" s="29" t="s">
        <v>43</v>
      </c>
      <c r="J16" s="29" t="s">
        <v>17</v>
      </c>
      <c r="K16" s="6"/>
      <c r="L16" s="6"/>
      <c r="M16" s="74"/>
    </row>
    <row r="17" spans="1:13" s="6" customFormat="1" ht="42.75" x14ac:dyDescent="0.25">
      <c r="A17" s="130" t="s">
        <v>147</v>
      </c>
      <c r="B17" s="31" t="s">
        <v>118</v>
      </c>
      <c r="C17" s="32" t="s">
        <v>180</v>
      </c>
      <c r="D17" s="33"/>
      <c r="E17" s="33"/>
      <c r="F17" s="131"/>
      <c r="G17" s="138"/>
      <c r="H17" s="105">
        <f>IF($D17="Oui",1,
IF($D17="Non", 0,0))</f>
        <v>0</v>
      </c>
      <c r="I17" s="105">
        <v>1</v>
      </c>
      <c r="J17" s="105">
        <f>IF($E17="Oui",1,
IF($E17="Non", 0,0))</f>
        <v>0</v>
      </c>
      <c r="M17" s="75"/>
    </row>
    <row r="18" spans="1:13" ht="28.5" x14ac:dyDescent="0.25">
      <c r="A18" s="130" t="s">
        <v>147</v>
      </c>
      <c r="B18" s="31" t="s">
        <v>119</v>
      </c>
      <c r="C18" s="32" t="s">
        <v>181</v>
      </c>
      <c r="D18" s="33"/>
      <c r="E18" s="33"/>
      <c r="F18" s="131"/>
      <c r="G18" s="138"/>
      <c r="H18" s="105">
        <f t="shared" ref="H18:H30" si="2">IF($D18="Oui",1,
IF($D18="Non", 0,0))</f>
        <v>0</v>
      </c>
      <c r="I18" s="105">
        <v>1</v>
      </c>
      <c r="J18" s="105">
        <f t="shared" ref="J18:J31" si="3">IF($E18="Oui",1,
IF($E18="Non", 0,0))</f>
        <v>0</v>
      </c>
      <c r="K18" s="6"/>
      <c r="L18" s="6"/>
      <c r="M18" s="74"/>
    </row>
    <row r="19" spans="1:13" ht="33.75" x14ac:dyDescent="0.25">
      <c r="A19" s="130" t="s">
        <v>251</v>
      </c>
      <c r="B19" s="31" t="s">
        <v>120</v>
      </c>
      <c r="C19" s="32" t="s">
        <v>252</v>
      </c>
      <c r="D19" s="33"/>
      <c r="E19" s="33"/>
      <c r="F19" s="131"/>
      <c r="G19" s="138"/>
      <c r="H19" s="105">
        <f t="shared" si="2"/>
        <v>0</v>
      </c>
      <c r="I19" s="105">
        <v>1</v>
      </c>
      <c r="J19" s="105">
        <f t="shared" si="3"/>
        <v>0</v>
      </c>
      <c r="K19" s="6"/>
      <c r="L19" s="6"/>
      <c r="M19" s="74"/>
    </row>
    <row r="20" spans="1:13" ht="33.75" x14ac:dyDescent="0.25">
      <c r="A20" s="130" t="s">
        <v>251</v>
      </c>
      <c r="B20" s="31" t="s">
        <v>121</v>
      </c>
      <c r="C20" s="32" t="s">
        <v>253</v>
      </c>
      <c r="D20" s="33"/>
      <c r="E20" s="33"/>
      <c r="F20" s="131"/>
      <c r="G20" s="138"/>
      <c r="H20" s="105">
        <f t="shared" si="2"/>
        <v>0</v>
      </c>
      <c r="I20" s="105">
        <v>1</v>
      </c>
      <c r="J20" s="105">
        <f t="shared" si="3"/>
        <v>0</v>
      </c>
      <c r="K20" s="6"/>
      <c r="L20" s="6"/>
      <c r="M20" s="74"/>
    </row>
    <row r="21" spans="1:13" ht="33.75" x14ac:dyDescent="0.25">
      <c r="A21" s="130" t="s">
        <v>251</v>
      </c>
      <c r="B21" s="31" t="s">
        <v>122</v>
      </c>
      <c r="C21" s="32" t="s">
        <v>254</v>
      </c>
      <c r="D21" s="33"/>
      <c r="E21" s="33"/>
      <c r="F21" s="131"/>
      <c r="G21" s="138"/>
      <c r="H21" s="105">
        <f t="shared" si="2"/>
        <v>0</v>
      </c>
      <c r="I21" s="105">
        <v>1</v>
      </c>
      <c r="J21" s="105">
        <f t="shared" si="3"/>
        <v>0</v>
      </c>
      <c r="K21" s="6"/>
      <c r="L21" s="6"/>
      <c r="M21" s="74"/>
    </row>
    <row r="22" spans="1:13" ht="33.75" x14ac:dyDescent="0.25">
      <c r="A22" s="130" t="s">
        <v>251</v>
      </c>
      <c r="B22" s="31" t="s">
        <v>123</v>
      </c>
      <c r="C22" s="32" t="s">
        <v>255</v>
      </c>
      <c r="D22" s="33"/>
      <c r="E22" s="33"/>
      <c r="F22" s="131"/>
      <c r="G22" s="138"/>
      <c r="H22" s="105">
        <f t="shared" si="2"/>
        <v>0</v>
      </c>
      <c r="I22" s="105">
        <v>1</v>
      </c>
      <c r="J22" s="105">
        <f t="shared" si="3"/>
        <v>0</v>
      </c>
      <c r="K22" s="6"/>
      <c r="L22" s="6"/>
      <c r="M22" s="74"/>
    </row>
    <row r="23" spans="1:13" ht="28.5" x14ac:dyDescent="0.25">
      <c r="A23" s="130" t="s">
        <v>147</v>
      </c>
      <c r="B23" s="31" t="s">
        <v>124</v>
      </c>
      <c r="C23" s="32" t="s">
        <v>175</v>
      </c>
      <c r="D23" s="33"/>
      <c r="E23" s="33"/>
      <c r="F23" s="131"/>
      <c r="G23" s="138"/>
      <c r="H23" s="105">
        <f t="shared" si="2"/>
        <v>0</v>
      </c>
      <c r="I23" s="105">
        <v>1</v>
      </c>
      <c r="J23" s="105">
        <f t="shared" si="3"/>
        <v>0</v>
      </c>
      <c r="K23" s="6"/>
      <c r="L23" s="6"/>
      <c r="M23" s="74"/>
    </row>
    <row r="24" spans="1:13" ht="33.75" x14ac:dyDescent="0.25">
      <c r="A24" s="130" t="s">
        <v>251</v>
      </c>
      <c r="B24" s="31" t="s">
        <v>125</v>
      </c>
      <c r="C24" s="32" t="s">
        <v>258</v>
      </c>
      <c r="D24" s="33"/>
      <c r="E24" s="33"/>
      <c r="F24" s="131"/>
      <c r="G24" s="138"/>
      <c r="H24" s="105">
        <f t="shared" si="2"/>
        <v>0</v>
      </c>
      <c r="I24" s="105">
        <v>1</v>
      </c>
      <c r="J24" s="105">
        <f t="shared" si="3"/>
        <v>0</v>
      </c>
      <c r="K24" s="6"/>
      <c r="L24" s="6"/>
      <c r="M24" s="74"/>
    </row>
    <row r="25" spans="1:13" x14ac:dyDescent="0.25">
      <c r="A25" s="130" t="s">
        <v>147</v>
      </c>
      <c r="B25" s="31" t="s">
        <v>126</v>
      </c>
      <c r="C25" s="32" t="s">
        <v>176</v>
      </c>
      <c r="D25" s="33"/>
      <c r="E25" s="33"/>
      <c r="F25" s="131"/>
      <c r="G25" s="138"/>
      <c r="H25" s="105">
        <f t="shared" si="2"/>
        <v>0</v>
      </c>
      <c r="I25" s="105">
        <v>1</v>
      </c>
      <c r="J25" s="105">
        <f t="shared" si="3"/>
        <v>0</v>
      </c>
      <c r="K25" s="6"/>
      <c r="L25" s="6"/>
      <c r="M25" s="74"/>
    </row>
    <row r="26" spans="1:13" ht="28.5" x14ac:dyDescent="0.25">
      <c r="A26" s="130" t="s">
        <v>147</v>
      </c>
      <c r="B26" s="31" t="s">
        <v>127</v>
      </c>
      <c r="C26" s="32" t="s">
        <v>178</v>
      </c>
      <c r="D26" s="33"/>
      <c r="E26" s="33"/>
      <c r="F26" s="131"/>
      <c r="G26" s="138"/>
      <c r="H26" s="105">
        <f t="shared" si="2"/>
        <v>0</v>
      </c>
      <c r="I26" s="105">
        <v>1</v>
      </c>
      <c r="J26" s="105">
        <f t="shared" si="3"/>
        <v>0</v>
      </c>
      <c r="K26" s="6"/>
      <c r="L26" s="6"/>
      <c r="M26" s="74"/>
    </row>
    <row r="27" spans="1:13" ht="28.5" x14ac:dyDescent="0.25">
      <c r="A27" s="130" t="s">
        <v>147</v>
      </c>
      <c r="B27" s="31" t="s">
        <v>128</v>
      </c>
      <c r="C27" s="32" t="s">
        <v>179</v>
      </c>
      <c r="D27" s="33"/>
      <c r="E27" s="33"/>
      <c r="F27" s="131" t="s">
        <v>225</v>
      </c>
      <c r="G27" s="138"/>
      <c r="H27" s="105">
        <f t="shared" si="2"/>
        <v>0</v>
      </c>
      <c r="I27" s="105">
        <v>1</v>
      </c>
      <c r="J27" s="105">
        <f t="shared" si="3"/>
        <v>0</v>
      </c>
      <c r="K27" s="6"/>
      <c r="L27" s="6"/>
      <c r="M27" s="74"/>
    </row>
    <row r="28" spans="1:13" x14ac:dyDescent="0.25">
      <c r="A28" s="130" t="s">
        <v>147</v>
      </c>
      <c r="B28" s="31" t="s">
        <v>129</v>
      </c>
      <c r="C28" s="32" t="s">
        <v>177</v>
      </c>
      <c r="D28" s="33"/>
      <c r="E28" s="33"/>
      <c r="F28" s="131"/>
      <c r="G28" s="138"/>
      <c r="H28" s="105">
        <f t="shared" si="2"/>
        <v>0</v>
      </c>
      <c r="I28" s="105">
        <v>1</v>
      </c>
      <c r="J28" s="105">
        <f t="shared" si="3"/>
        <v>0</v>
      </c>
      <c r="K28" s="6"/>
      <c r="L28" s="6"/>
      <c r="M28" s="74"/>
    </row>
    <row r="29" spans="1:13" ht="33.75" x14ac:dyDescent="0.25">
      <c r="A29" s="130" t="s">
        <v>251</v>
      </c>
      <c r="B29" s="31" t="s">
        <v>130</v>
      </c>
      <c r="C29" s="32" t="s">
        <v>256</v>
      </c>
      <c r="D29" s="33"/>
      <c r="E29" s="33"/>
      <c r="F29" s="131"/>
      <c r="G29" s="138"/>
      <c r="H29" s="105">
        <f t="shared" si="2"/>
        <v>0</v>
      </c>
      <c r="I29" s="105">
        <v>1</v>
      </c>
      <c r="J29" s="105">
        <f t="shared" si="3"/>
        <v>0</v>
      </c>
      <c r="K29" s="6"/>
      <c r="L29" s="6"/>
      <c r="M29" s="74"/>
    </row>
    <row r="30" spans="1:13" ht="33.75" x14ac:dyDescent="0.25">
      <c r="A30" s="130" t="s">
        <v>251</v>
      </c>
      <c r="B30" s="31" t="s">
        <v>131</v>
      </c>
      <c r="C30" s="133" t="s">
        <v>257</v>
      </c>
      <c r="D30" s="134"/>
      <c r="E30" s="129"/>
      <c r="F30" s="131"/>
      <c r="G30" s="138"/>
      <c r="H30" s="105">
        <f t="shared" si="2"/>
        <v>0</v>
      </c>
      <c r="I30" s="105">
        <v>1</v>
      </c>
      <c r="J30" s="105">
        <f t="shared" si="3"/>
        <v>0</v>
      </c>
      <c r="K30" s="6"/>
      <c r="L30" s="6"/>
      <c r="M30" s="74"/>
    </row>
    <row r="31" spans="1:13" ht="28.5" x14ac:dyDescent="0.25">
      <c r="A31" s="130" t="s">
        <v>147</v>
      </c>
      <c r="B31" s="31" t="s">
        <v>132</v>
      </c>
      <c r="C31" s="32" t="s">
        <v>93</v>
      </c>
      <c r="D31" s="140"/>
      <c r="E31" s="33"/>
      <c r="F31" s="131" t="s">
        <v>196</v>
      </c>
      <c r="G31" s="138"/>
      <c r="H31" s="104"/>
      <c r="I31" s="22">
        <v>1</v>
      </c>
      <c r="J31" s="105">
        <f t="shared" si="3"/>
        <v>0</v>
      </c>
      <c r="K31" s="6"/>
      <c r="L31" s="6"/>
      <c r="M31" s="74"/>
    </row>
    <row r="32" spans="1:13" ht="23.25" hidden="1" x14ac:dyDescent="0.25">
      <c r="A32" s="130"/>
      <c r="B32" s="9"/>
      <c r="C32" s="37" t="s">
        <v>182</v>
      </c>
      <c r="D32" s="142">
        <f>SUM($H17:$H30)/SUM($I17:$I30)</f>
        <v>0</v>
      </c>
      <c r="E32" s="142">
        <f>SUM($J17:$J31)/SUM($I17:$I31)</f>
        <v>0</v>
      </c>
      <c r="F32" s="3"/>
      <c r="G32" s="3"/>
      <c r="H32" s="8"/>
      <c r="I32" s="3"/>
      <c r="J32" s="8"/>
      <c r="K32" s="6"/>
      <c r="L32" s="6"/>
      <c r="M32" s="74"/>
    </row>
    <row r="33" spans="1:13" x14ac:dyDescent="0.25">
      <c r="A33" s="77"/>
      <c r="B33" s="6"/>
      <c r="F33" s="6"/>
      <c r="G33" s="6"/>
      <c r="H33" s="8"/>
      <c r="I33" s="8"/>
      <c r="L33" s="6"/>
      <c r="M33" s="74"/>
    </row>
    <row r="34" spans="1:13" ht="23.25" hidden="1" x14ac:dyDescent="0.25">
      <c r="A34" s="130"/>
      <c r="B34" s="9"/>
      <c r="C34" s="37" t="s">
        <v>183</v>
      </c>
      <c r="D34" s="142" t="e">
        <f>SUM(#REF!)/SUM(#REF!)</f>
        <v>#REF!</v>
      </c>
      <c r="E34" s="142" t="e">
        <f>SUM(#REF!)/SUM(#REF!)</f>
        <v>#REF!</v>
      </c>
      <c r="F34" s="6"/>
      <c r="G34" s="6"/>
      <c r="H34" s="8"/>
      <c r="I34" s="3"/>
      <c r="J34" s="8"/>
      <c r="K34" s="6"/>
      <c r="L34" s="6"/>
      <c r="M34" s="74"/>
    </row>
    <row r="35" spans="1:13" x14ac:dyDescent="0.25">
      <c r="A35" s="77"/>
      <c r="B35" s="9"/>
      <c r="C35" s="6"/>
      <c r="D35" s="6"/>
      <c r="E35" s="6"/>
      <c r="F35" s="6"/>
      <c r="G35" s="6"/>
      <c r="H35" s="6"/>
      <c r="I35" s="6"/>
      <c r="J35" s="6"/>
      <c r="K35" s="6"/>
      <c r="L35" s="6"/>
      <c r="M35" s="74"/>
    </row>
    <row r="36" spans="1:13" ht="18.75" x14ac:dyDescent="0.25">
      <c r="A36" s="28" t="s">
        <v>63</v>
      </c>
      <c r="B36" s="9"/>
      <c r="C36" s="30" t="s">
        <v>14</v>
      </c>
      <c r="D36" s="29" t="s">
        <v>81</v>
      </c>
      <c r="E36" s="128" t="s">
        <v>109</v>
      </c>
      <c r="F36" s="29" t="s">
        <v>160</v>
      </c>
      <c r="G36" s="128" t="s">
        <v>226</v>
      </c>
      <c r="H36" s="43" t="s">
        <v>17</v>
      </c>
      <c r="I36" s="43" t="s">
        <v>43</v>
      </c>
      <c r="J36" s="43" t="s">
        <v>17</v>
      </c>
      <c r="K36" s="6"/>
      <c r="L36" s="6"/>
      <c r="M36" s="74"/>
    </row>
    <row r="37" spans="1:13" ht="42.75" x14ac:dyDescent="0.25">
      <c r="A37" s="130" t="s">
        <v>148</v>
      </c>
      <c r="B37" s="31" t="s">
        <v>133</v>
      </c>
      <c r="C37" s="32" t="s">
        <v>95</v>
      </c>
      <c r="D37" s="33"/>
      <c r="E37" s="33"/>
      <c r="F37" s="131" t="s">
        <v>211</v>
      </c>
      <c r="G37" s="138"/>
      <c r="H37" s="22">
        <f>IF($D37="Oui",1,
IF($D37="Non", 0,0))</f>
        <v>0</v>
      </c>
      <c r="I37" s="22">
        <v>1</v>
      </c>
      <c r="J37" s="105">
        <f>IF($E37="Oui",1,
IF($E37="Non", 0,0))</f>
        <v>0</v>
      </c>
      <c r="K37" s="6"/>
      <c r="L37" s="6"/>
      <c r="M37" s="74"/>
    </row>
    <row r="38" spans="1:13" ht="59.25" customHeight="1" x14ac:dyDescent="0.25">
      <c r="A38" s="130" t="s">
        <v>148</v>
      </c>
      <c r="B38" s="31" t="s">
        <v>134</v>
      </c>
      <c r="C38" s="32" t="s">
        <v>228</v>
      </c>
      <c r="D38" s="33"/>
      <c r="E38" s="33"/>
      <c r="F38" s="131" t="s">
        <v>211</v>
      </c>
      <c r="G38" s="138"/>
      <c r="H38" s="22">
        <f>IF($D38="Oui",1,
IF($D38="Non", 0,0))</f>
        <v>0</v>
      </c>
      <c r="I38" s="22">
        <v>1</v>
      </c>
      <c r="J38" s="105">
        <f>IF($E38="Oui",1,
IF($E38="Non", 0,0))</f>
        <v>0</v>
      </c>
      <c r="K38" s="6"/>
      <c r="L38" s="6"/>
      <c r="M38" s="74"/>
    </row>
    <row r="39" spans="1:13" ht="23.25" hidden="1" x14ac:dyDescent="0.25">
      <c r="A39" s="130"/>
      <c r="B39" s="9"/>
      <c r="C39" s="37" t="s">
        <v>165</v>
      </c>
      <c r="D39" s="142">
        <f>SUM($H37:$H38)/SUM($I37:$I38)</f>
        <v>0</v>
      </c>
      <c r="E39" s="142">
        <f>SUM($J37:$J38)/SUM($I37:$I38)</f>
        <v>0</v>
      </c>
      <c r="F39" s="3"/>
      <c r="G39" s="3"/>
      <c r="H39" s="3"/>
      <c r="I39" s="3"/>
      <c r="J39" s="6"/>
      <c r="K39" s="6"/>
      <c r="L39" s="6"/>
      <c r="M39" s="74"/>
    </row>
    <row r="40" spans="1:13" x14ac:dyDescent="0.25">
      <c r="A40" s="77"/>
      <c r="B40" s="9"/>
      <c r="F40" s="6"/>
      <c r="G40" s="6"/>
      <c r="H40" s="6"/>
      <c r="I40" s="6"/>
      <c r="J40" s="6"/>
      <c r="K40" s="6"/>
      <c r="L40" s="6"/>
      <c r="M40" s="74"/>
    </row>
    <row r="41" spans="1:13" ht="18.75" x14ac:dyDescent="0.25">
      <c r="A41" s="28" t="s">
        <v>63</v>
      </c>
      <c r="B41" s="8"/>
      <c r="C41" s="66" t="s">
        <v>96</v>
      </c>
      <c r="D41" s="29" t="s">
        <v>81</v>
      </c>
      <c r="E41" s="128" t="s">
        <v>109</v>
      </c>
      <c r="F41" s="29" t="s">
        <v>160</v>
      </c>
      <c r="G41" s="128" t="s">
        <v>226</v>
      </c>
      <c r="H41" s="43" t="s">
        <v>17</v>
      </c>
      <c r="I41" s="43" t="s">
        <v>43</v>
      </c>
      <c r="J41" s="43" t="s">
        <v>17</v>
      </c>
      <c r="K41" s="6"/>
      <c r="L41" s="6"/>
      <c r="M41" s="74"/>
    </row>
    <row r="42" spans="1:13" ht="42.75" x14ac:dyDescent="0.25">
      <c r="A42" s="130" t="s">
        <v>147</v>
      </c>
      <c r="B42" s="31" t="s">
        <v>135</v>
      </c>
      <c r="C42" s="32" t="s">
        <v>97</v>
      </c>
      <c r="D42" s="33"/>
      <c r="E42" s="33"/>
      <c r="F42" s="34"/>
      <c r="G42" s="137"/>
      <c r="H42" s="22">
        <f>IF($D42="Oui",1,IF($D42="Oui partiellement",0.5,
IF($D42="Non",0,0)))</f>
        <v>0</v>
      </c>
      <c r="I42" s="22">
        <v>1</v>
      </c>
      <c r="J42" s="22">
        <f>IF($E42="Oui",1,IF($E42="Oui partiellement",0.5,
IF($E42="Non",0,0)))</f>
        <v>0</v>
      </c>
      <c r="K42" s="6"/>
      <c r="L42" s="6"/>
      <c r="M42" s="74"/>
    </row>
    <row r="43" spans="1:13" s="6" customFormat="1" x14ac:dyDescent="0.25">
      <c r="A43" s="130" t="s">
        <v>147</v>
      </c>
      <c r="B43" s="31" t="s">
        <v>136</v>
      </c>
      <c r="C43" s="32" t="s">
        <v>260</v>
      </c>
      <c r="D43" s="33"/>
      <c r="E43" s="33"/>
      <c r="F43" s="34"/>
      <c r="G43" s="137"/>
      <c r="H43" s="22">
        <f t="shared" ref="H43:H52" si="4">IF($D43="Oui",1,IF($D43="Oui partiellement",0.5,
IF($D43="Non",0,0)))</f>
        <v>0</v>
      </c>
      <c r="I43" s="22">
        <v>1</v>
      </c>
      <c r="J43" s="22">
        <f t="shared" ref="J43:J52" si="5">IF($E43="Oui",1,IF($E43="Oui partiellement",0.5,
IF($E43="Non",0,0)))</f>
        <v>0</v>
      </c>
      <c r="M43" s="75"/>
    </row>
    <row r="44" spans="1:13" s="6" customFormat="1" ht="56.25" x14ac:dyDescent="0.25">
      <c r="A44" s="130" t="s">
        <v>290</v>
      </c>
      <c r="B44" s="31" t="s">
        <v>137</v>
      </c>
      <c r="C44" s="133" t="s">
        <v>261</v>
      </c>
      <c r="D44" s="129"/>
      <c r="E44" s="129"/>
      <c r="F44" s="137"/>
      <c r="G44" s="137"/>
      <c r="H44" s="22">
        <f t="shared" si="4"/>
        <v>0</v>
      </c>
      <c r="I44" s="22">
        <v>1</v>
      </c>
      <c r="J44" s="22">
        <f t="shared" si="5"/>
        <v>0</v>
      </c>
      <c r="M44" s="75"/>
    </row>
    <row r="45" spans="1:13" s="6" customFormat="1" ht="56.25" x14ac:dyDescent="0.25">
      <c r="A45" s="130" t="s">
        <v>290</v>
      </c>
      <c r="B45" s="31" t="s">
        <v>138</v>
      </c>
      <c r="C45" s="32" t="s">
        <v>262</v>
      </c>
      <c r="D45" s="129"/>
      <c r="E45" s="129"/>
      <c r="F45" s="137"/>
      <c r="G45" s="137"/>
      <c r="H45" s="22">
        <f t="shared" si="4"/>
        <v>0</v>
      </c>
      <c r="I45" s="22">
        <v>1</v>
      </c>
      <c r="J45" s="22">
        <f t="shared" si="5"/>
        <v>0</v>
      </c>
      <c r="M45" s="75"/>
    </row>
    <row r="46" spans="1:13" s="6" customFormat="1" ht="56.25" x14ac:dyDescent="0.25">
      <c r="A46" s="130" t="s">
        <v>290</v>
      </c>
      <c r="B46" s="31" t="s">
        <v>139</v>
      </c>
      <c r="C46" s="32" t="s">
        <v>263</v>
      </c>
      <c r="D46" s="129"/>
      <c r="E46" s="129"/>
      <c r="F46" s="137"/>
      <c r="G46" s="137"/>
      <c r="H46" s="22">
        <f t="shared" si="4"/>
        <v>0</v>
      </c>
      <c r="I46" s="22">
        <v>1</v>
      </c>
      <c r="J46" s="22">
        <f t="shared" si="5"/>
        <v>0</v>
      </c>
      <c r="M46" s="75"/>
    </row>
    <row r="47" spans="1:13" s="6" customFormat="1" ht="56.25" x14ac:dyDescent="0.25">
      <c r="A47" s="130" t="s">
        <v>290</v>
      </c>
      <c r="B47" s="31" t="s">
        <v>140</v>
      </c>
      <c r="C47" s="32" t="s">
        <v>264</v>
      </c>
      <c r="D47" s="129"/>
      <c r="E47" s="129"/>
      <c r="F47" s="137"/>
      <c r="G47" s="137"/>
      <c r="H47" s="22">
        <f t="shared" si="4"/>
        <v>0</v>
      </c>
      <c r="I47" s="22">
        <v>1</v>
      </c>
      <c r="J47" s="22">
        <f t="shared" si="5"/>
        <v>0</v>
      </c>
      <c r="M47" s="75"/>
    </row>
    <row r="48" spans="1:13" s="6" customFormat="1" ht="56.25" x14ac:dyDescent="0.25">
      <c r="A48" s="130" t="s">
        <v>290</v>
      </c>
      <c r="B48" s="31" t="s">
        <v>141</v>
      </c>
      <c r="C48" s="133" t="s">
        <v>265</v>
      </c>
      <c r="D48" s="129"/>
      <c r="E48" s="129"/>
      <c r="F48" s="137"/>
      <c r="G48" s="137"/>
      <c r="H48" s="22">
        <f t="shared" si="4"/>
        <v>0</v>
      </c>
      <c r="I48" s="22">
        <v>1</v>
      </c>
      <c r="J48" s="22">
        <f t="shared" si="5"/>
        <v>0</v>
      </c>
      <c r="M48" s="75"/>
    </row>
    <row r="49" spans="1:13" s="6" customFormat="1" ht="56.25" x14ac:dyDescent="0.25">
      <c r="A49" s="130" t="s">
        <v>290</v>
      </c>
      <c r="B49" s="31" t="s">
        <v>142</v>
      </c>
      <c r="C49" s="32" t="s">
        <v>266</v>
      </c>
      <c r="D49" s="129"/>
      <c r="E49" s="129"/>
      <c r="F49" s="137"/>
      <c r="G49" s="137"/>
      <c r="H49" s="22">
        <f t="shared" si="4"/>
        <v>0</v>
      </c>
      <c r="I49" s="22">
        <v>1</v>
      </c>
      <c r="J49" s="22">
        <f t="shared" si="5"/>
        <v>0</v>
      </c>
      <c r="M49" s="75"/>
    </row>
    <row r="50" spans="1:13" ht="56.25" x14ac:dyDescent="0.25">
      <c r="A50" s="130" t="s">
        <v>290</v>
      </c>
      <c r="B50" s="31" t="s">
        <v>143</v>
      </c>
      <c r="C50" s="32" t="s">
        <v>267</v>
      </c>
      <c r="D50" s="33"/>
      <c r="E50" s="33"/>
      <c r="F50" s="131"/>
      <c r="G50" s="138"/>
      <c r="H50" s="22">
        <f t="shared" si="4"/>
        <v>0</v>
      </c>
      <c r="I50" s="22">
        <v>1</v>
      </c>
      <c r="J50" s="22">
        <f t="shared" si="5"/>
        <v>0</v>
      </c>
      <c r="K50" s="6"/>
      <c r="L50" s="6"/>
      <c r="M50" s="74"/>
    </row>
    <row r="51" spans="1:13" ht="56.25" x14ac:dyDescent="0.25">
      <c r="A51" s="130" t="s">
        <v>291</v>
      </c>
      <c r="B51" s="31" t="s">
        <v>144</v>
      </c>
      <c r="C51" s="32" t="s">
        <v>268</v>
      </c>
      <c r="D51" s="33"/>
      <c r="E51" s="33"/>
      <c r="F51" s="131" t="s">
        <v>271</v>
      </c>
      <c r="G51" s="138"/>
      <c r="H51" s="22">
        <f t="shared" si="4"/>
        <v>0</v>
      </c>
      <c r="I51" s="22">
        <v>1</v>
      </c>
      <c r="J51" s="22">
        <f t="shared" si="5"/>
        <v>0</v>
      </c>
      <c r="K51" s="6"/>
      <c r="L51" s="6"/>
      <c r="M51" s="74"/>
    </row>
    <row r="52" spans="1:13" ht="56.25" x14ac:dyDescent="0.25">
      <c r="A52" s="130" t="s">
        <v>290</v>
      </c>
      <c r="B52" s="31" t="s">
        <v>227</v>
      </c>
      <c r="C52" s="32" t="s">
        <v>259</v>
      </c>
      <c r="D52" s="33"/>
      <c r="E52" s="33"/>
      <c r="F52" s="131"/>
      <c r="G52" s="138"/>
      <c r="H52" s="22">
        <f t="shared" si="4"/>
        <v>0</v>
      </c>
      <c r="I52" s="22">
        <v>1</v>
      </c>
      <c r="J52" s="22">
        <f t="shared" si="5"/>
        <v>0</v>
      </c>
      <c r="K52" s="6"/>
      <c r="L52" s="6"/>
      <c r="M52" s="74"/>
    </row>
    <row r="53" spans="1:13" ht="23.25" hidden="1" x14ac:dyDescent="0.25">
      <c r="A53" s="130"/>
      <c r="B53" s="9"/>
      <c r="C53" s="37" t="s">
        <v>184</v>
      </c>
      <c r="D53" s="142">
        <f>SUM($H42:$H52)/SUM($I42:$I52)</f>
        <v>0</v>
      </c>
      <c r="E53" s="142">
        <f>SUM($J42:$J52)/SUM($I42:$I52)</f>
        <v>0</v>
      </c>
      <c r="F53" s="3"/>
      <c r="G53" s="3"/>
      <c r="H53" s="3"/>
      <c r="I53" s="3"/>
      <c r="J53" s="6"/>
      <c r="K53" s="6"/>
      <c r="L53" s="6"/>
      <c r="M53" s="74"/>
    </row>
    <row r="54" spans="1:13" x14ac:dyDescent="0.25">
      <c r="A54" s="77"/>
      <c r="B54" s="8"/>
      <c r="D54" s="14"/>
      <c r="E54" s="14"/>
      <c r="F54" s="6"/>
      <c r="G54" s="6"/>
      <c r="H54" s="6"/>
      <c r="I54" s="6"/>
      <c r="J54" s="6"/>
      <c r="K54" s="6"/>
      <c r="L54" s="6"/>
      <c r="M54" s="74"/>
    </row>
    <row r="55" spans="1:13" ht="18.75" x14ac:dyDescent="0.25">
      <c r="A55" s="28" t="s">
        <v>63</v>
      </c>
      <c r="B55" s="9"/>
      <c r="C55" s="67" t="s">
        <v>98</v>
      </c>
      <c r="D55" s="29" t="s">
        <v>81</v>
      </c>
      <c r="E55" s="128" t="s">
        <v>109</v>
      </c>
      <c r="F55" s="29" t="s">
        <v>160</v>
      </c>
      <c r="G55" s="128" t="s">
        <v>226</v>
      </c>
      <c r="H55" s="43" t="s">
        <v>17</v>
      </c>
      <c r="I55" s="43" t="s">
        <v>43</v>
      </c>
      <c r="J55" s="43" t="s">
        <v>17</v>
      </c>
      <c r="K55" s="6"/>
      <c r="L55" s="6"/>
      <c r="M55" s="74"/>
    </row>
    <row r="56" spans="1:13" ht="56.25" x14ac:dyDescent="0.25">
      <c r="A56" s="130" t="s">
        <v>292</v>
      </c>
      <c r="B56" s="31" t="s">
        <v>273</v>
      </c>
      <c r="C56" s="32" t="s">
        <v>272</v>
      </c>
      <c r="D56" s="33"/>
      <c r="E56" s="33"/>
      <c r="F56" s="131" t="s">
        <v>212</v>
      </c>
      <c r="G56" s="138"/>
      <c r="H56" s="22">
        <f>IF($D56="Oui",1,IF($D56="Oui partiellement",0.5,
IF($D56="Non",0,0)))</f>
        <v>0</v>
      </c>
      <c r="I56" s="22">
        <v>1</v>
      </c>
      <c r="J56" s="22">
        <f>IF($E56="Oui",1,IF($E56="Oui partiellement",0.5,
IF($E56="Non",0,0)))</f>
        <v>0</v>
      </c>
      <c r="K56" s="6"/>
      <c r="L56" s="6"/>
      <c r="M56" s="74"/>
    </row>
    <row r="57" spans="1:13" s="6" customFormat="1" ht="56.25" x14ac:dyDescent="0.25">
      <c r="A57" s="130" t="s">
        <v>293</v>
      </c>
      <c r="B57" s="31" t="s">
        <v>274</v>
      </c>
      <c r="C57" s="32" t="s">
        <v>284</v>
      </c>
      <c r="D57" s="33"/>
      <c r="E57" s="33"/>
      <c r="F57" s="131" t="s">
        <v>197</v>
      </c>
      <c r="G57" s="138"/>
      <c r="H57" s="22">
        <f t="shared" ref="H57:H63" si="6">IF($D57="Oui",1,IF($D57="Oui partiellement",0.5,
IF($D57="Non",0,0)))</f>
        <v>0</v>
      </c>
      <c r="I57" s="105">
        <v>1</v>
      </c>
      <c r="J57" s="22">
        <f t="shared" ref="J57:J63" si="7">IF($E57="Oui",1,IF($E57="Oui partiellement",0.5,
IF($E57="Non",0,0)))</f>
        <v>0</v>
      </c>
      <c r="M57" s="75"/>
    </row>
    <row r="58" spans="1:13" ht="56.25" x14ac:dyDescent="0.25">
      <c r="A58" s="130" t="s">
        <v>290</v>
      </c>
      <c r="B58" s="31" t="s">
        <v>275</v>
      </c>
      <c r="C58" s="32" t="s">
        <v>279</v>
      </c>
      <c r="D58" s="33"/>
      <c r="E58" s="33"/>
      <c r="F58" s="131"/>
      <c r="G58" s="138"/>
      <c r="H58" s="22">
        <f t="shared" si="6"/>
        <v>0</v>
      </c>
      <c r="I58" s="22">
        <v>1</v>
      </c>
      <c r="J58" s="22">
        <f t="shared" si="7"/>
        <v>0</v>
      </c>
      <c r="K58" s="6"/>
      <c r="L58" s="6"/>
      <c r="M58" s="74"/>
    </row>
    <row r="59" spans="1:13" ht="56.25" x14ac:dyDescent="0.25">
      <c r="A59" s="130" t="s">
        <v>290</v>
      </c>
      <c r="B59" s="31" t="s">
        <v>276</v>
      </c>
      <c r="C59" s="32" t="s">
        <v>280</v>
      </c>
      <c r="D59" s="33"/>
      <c r="E59" s="33"/>
      <c r="F59" s="138"/>
      <c r="G59" s="138"/>
      <c r="H59" s="22">
        <f t="shared" si="6"/>
        <v>0</v>
      </c>
      <c r="I59" s="22">
        <v>1</v>
      </c>
      <c r="J59" s="22">
        <f t="shared" si="7"/>
        <v>0</v>
      </c>
      <c r="K59" s="6"/>
      <c r="L59" s="6"/>
      <c r="M59" s="74"/>
    </row>
    <row r="60" spans="1:13" ht="56.25" x14ac:dyDescent="0.25">
      <c r="A60" s="130" t="s">
        <v>290</v>
      </c>
      <c r="B60" s="31" t="s">
        <v>277</v>
      </c>
      <c r="C60" s="32" t="s">
        <v>281</v>
      </c>
      <c r="D60" s="33"/>
      <c r="E60" s="33"/>
      <c r="F60" s="131"/>
      <c r="G60" s="138"/>
      <c r="H60" s="22">
        <f t="shared" si="6"/>
        <v>0</v>
      </c>
      <c r="I60" s="22">
        <v>1</v>
      </c>
      <c r="J60" s="22">
        <f t="shared" si="7"/>
        <v>0</v>
      </c>
      <c r="K60" s="6"/>
      <c r="L60" s="6"/>
      <c r="M60" s="74"/>
    </row>
    <row r="61" spans="1:13" ht="56.25" x14ac:dyDescent="0.25">
      <c r="A61" s="130" t="s">
        <v>294</v>
      </c>
      <c r="B61" s="31" t="s">
        <v>278</v>
      </c>
      <c r="C61" s="32" t="s">
        <v>285</v>
      </c>
      <c r="D61" s="33"/>
      <c r="E61" s="33"/>
      <c r="F61" s="34"/>
      <c r="G61" s="137"/>
      <c r="H61" s="22">
        <f t="shared" si="6"/>
        <v>0</v>
      </c>
      <c r="I61" s="22">
        <v>1</v>
      </c>
      <c r="J61" s="22">
        <f t="shared" si="7"/>
        <v>0</v>
      </c>
      <c r="K61" s="6"/>
      <c r="L61" s="6"/>
      <c r="M61" s="74"/>
    </row>
    <row r="62" spans="1:13" ht="56.25" x14ac:dyDescent="0.25">
      <c r="A62" s="130" t="s">
        <v>292</v>
      </c>
      <c r="B62" s="31" t="s">
        <v>145</v>
      </c>
      <c r="C62" s="32" t="s">
        <v>282</v>
      </c>
      <c r="D62" s="33"/>
      <c r="E62" s="33"/>
      <c r="F62" s="131" t="s">
        <v>287</v>
      </c>
      <c r="G62" s="137"/>
      <c r="H62" s="22">
        <f t="shared" si="6"/>
        <v>0</v>
      </c>
      <c r="I62" s="22">
        <v>1</v>
      </c>
      <c r="J62" s="22">
        <f t="shared" si="7"/>
        <v>0</v>
      </c>
      <c r="K62" s="6"/>
      <c r="L62" s="6"/>
      <c r="M62" s="74"/>
    </row>
    <row r="63" spans="1:13" ht="75" customHeight="1" x14ac:dyDescent="0.25">
      <c r="A63" s="130" t="s">
        <v>292</v>
      </c>
      <c r="B63" s="31" t="s">
        <v>146</v>
      </c>
      <c r="C63" s="32" t="s">
        <v>283</v>
      </c>
      <c r="D63" s="33"/>
      <c r="E63" s="33"/>
      <c r="F63" s="131" t="s">
        <v>287</v>
      </c>
      <c r="G63" s="137"/>
      <c r="H63" s="22">
        <f t="shared" si="6"/>
        <v>0</v>
      </c>
      <c r="I63" s="22">
        <v>1</v>
      </c>
      <c r="J63" s="22">
        <f t="shared" si="7"/>
        <v>0</v>
      </c>
      <c r="K63" s="6"/>
      <c r="L63" s="6"/>
      <c r="M63" s="74"/>
    </row>
    <row r="64" spans="1:13" ht="23.25" hidden="1" x14ac:dyDescent="0.25">
      <c r="A64" s="70"/>
      <c r="B64" s="8"/>
      <c r="C64" s="37" t="s">
        <v>186</v>
      </c>
      <c r="D64" s="142">
        <f>SUM($H56:$H63)/SUM($I56:$I63)</f>
        <v>0</v>
      </c>
      <c r="E64" s="142">
        <f>SUM($J56:$J63)/SUM($I56:$I63)</f>
        <v>0</v>
      </c>
      <c r="F64" s="16"/>
      <c r="G64" s="16"/>
      <c r="H64" s="8"/>
      <c r="I64" s="8"/>
      <c r="J64" s="6"/>
      <c r="K64" s="6"/>
      <c r="L64" s="6"/>
      <c r="M64" s="83"/>
    </row>
    <row r="65" spans="1:14" ht="31.5" x14ac:dyDescent="0.25">
      <c r="A65" s="6"/>
      <c r="B65" s="8"/>
      <c r="C65" s="12"/>
      <c r="D65" s="15"/>
      <c r="E65" s="15"/>
      <c r="F65" s="16"/>
      <c r="G65" s="16"/>
      <c r="H65" s="8"/>
      <c r="I65" s="8"/>
      <c r="K65" s="165" t="s">
        <v>39</v>
      </c>
      <c r="L65" s="165"/>
      <c r="M65" s="142">
        <f>SUM(H6:H13,H17:H30,H37:H38,H42:H52,H56:H63)/SUM(I6:I13,I17:I30,I37:I38,I42:I52,I56:I63)</f>
        <v>0</v>
      </c>
      <c r="N65" s="142">
        <f>SUM(J6:J13,J17:J31,J37:J38,J42:J52,J56:J63)/SUM(I6:I13,I17:I31,I37:I38,I42:I52,I56:I63)</f>
        <v>0</v>
      </c>
    </row>
    <row r="66" spans="1:14" ht="15.75" x14ac:dyDescent="0.25">
      <c r="A66" s="6"/>
      <c r="B66" s="8"/>
      <c r="C66" s="71"/>
      <c r="D66" s="42"/>
      <c r="E66" s="42"/>
      <c r="F66" s="42"/>
      <c r="G66" s="42"/>
      <c r="H66" s="42"/>
      <c r="I66" s="42"/>
      <c r="J66" s="6"/>
      <c r="K66" s="6"/>
      <c r="L66" s="40"/>
    </row>
    <row r="67" spans="1:14" x14ac:dyDescent="0.25">
      <c r="A67" s="6"/>
      <c r="B67" s="8"/>
      <c r="C67" s="10"/>
      <c r="D67" s="15"/>
      <c r="E67" s="15"/>
      <c r="F67" s="16"/>
      <c r="G67" s="16"/>
      <c r="H67" s="8"/>
      <c r="I67" s="8"/>
      <c r="J67" s="6"/>
      <c r="K67" s="6"/>
      <c r="L67" s="40"/>
    </row>
    <row r="68" spans="1:14" x14ac:dyDescent="0.25">
      <c r="A68" s="6"/>
      <c r="B68" s="8"/>
      <c r="C68" s="10"/>
      <c r="D68" s="15"/>
      <c r="E68" s="15"/>
      <c r="F68" s="16"/>
      <c r="G68" s="16"/>
      <c r="H68" s="8"/>
      <c r="I68" s="8"/>
      <c r="J68" s="6"/>
      <c r="K68" s="6"/>
      <c r="L68" s="40"/>
    </row>
    <row r="69" spans="1:14" x14ac:dyDescent="0.25">
      <c r="A69" s="6"/>
      <c r="B69" s="8"/>
      <c r="C69" s="12"/>
      <c r="D69" s="15"/>
      <c r="E69" s="15"/>
      <c r="F69" s="16"/>
      <c r="G69" s="16"/>
      <c r="H69" s="8"/>
      <c r="I69" s="8"/>
      <c r="J69" s="6"/>
      <c r="K69" s="6"/>
      <c r="L69" s="40"/>
    </row>
    <row r="70" spans="1:14" x14ac:dyDescent="0.25">
      <c r="A70" s="6"/>
      <c r="B70" s="8"/>
      <c r="C70" s="10"/>
      <c r="D70" s="15"/>
      <c r="E70" s="15"/>
      <c r="F70" s="16"/>
      <c r="G70" s="16"/>
      <c r="H70" s="8"/>
      <c r="I70" s="8"/>
      <c r="J70" s="6"/>
      <c r="K70" s="6"/>
      <c r="L70" s="40"/>
    </row>
    <row r="71" spans="1:14" x14ac:dyDescent="0.25">
      <c r="A71" s="6"/>
      <c r="B71" s="8"/>
      <c r="C71" s="10"/>
      <c r="D71" s="15"/>
      <c r="E71" s="15"/>
      <c r="F71" s="16"/>
      <c r="G71" s="16"/>
      <c r="H71" s="8"/>
      <c r="I71" s="8"/>
      <c r="J71" s="6"/>
      <c r="K71" s="6"/>
      <c r="L71" s="40"/>
    </row>
    <row r="72" spans="1:14" ht="18.75" x14ac:dyDescent="0.25">
      <c r="A72" s="6"/>
      <c r="B72" s="8"/>
      <c r="C72" s="13"/>
      <c r="D72" s="8"/>
      <c r="E72" s="8"/>
      <c r="F72" s="6"/>
      <c r="G72" s="6"/>
      <c r="H72" s="6"/>
      <c r="I72" s="6"/>
      <c r="J72" s="58"/>
      <c r="K72" s="59"/>
      <c r="L72" s="40"/>
    </row>
    <row r="73" spans="1:14" ht="15.75" x14ac:dyDescent="0.25">
      <c r="A73" s="6"/>
      <c r="B73" s="8"/>
      <c r="C73" s="71"/>
      <c r="D73" s="42"/>
      <c r="E73" s="42"/>
      <c r="F73" s="42"/>
      <c r="G73" s="42"/>
      <c r="H73" s="42"/>
      <c r="I73" s="42"/>
      <c r="J73" s="6"/>
      <c r="K73" s="6"/>
      <c r="L73" s="40"/>
    </row>
    <row r="74" spans="1:14" x14ac:dyDescent="0.25">
      <c r="A74" s="6"/>
      <c r="B74" s="8"/>
      <c r="C74" s="10"/>
      <c r="D74" s="15"/>
      <c r="E74" s="15"/>
      <c r="F74" s="16"/>
      <c r="G74" s="16"/>
      <c r="H74" s="8"/>
      <c r="I74" s="8"/>
      <c r="J74" s="6"/>
      <c r="K74" s="6"/>
      <c r="L74" s="40"/>
    </row>
    <row r="75" spans="1:14" x14ac:dyDescent="0.25">
      <c r="A75" s="6"/>
      <c r="B75" s="169"/>
      <c r="C75" s="169"/>
      <c r="D75" s="168"/>
      <c r="E75" s="168"/>
      <c r="F75" s="168"/>
      <c r="G75" s="168"/>
      <c r="H75" s="168"/>
      <c r="I75" s="168"/>
      <c r="J75" s="6"/>
      <c r="K75" s="6"/>
      <c r="L75" s="40"/>
    </row>
    <row r="76" spans="1:14" x14ac:dyDescent="0.25">
      <c r="A76" s="6"/>
      <c r="B76" s="8"/>
      <c r="C76" s="10"/>
      <c r="D76" s="15"/>
      <c r="E76" s="15"/>
      <c r="F76" s="16"/>
      <c r="G76" s="16"/>
      <c r="H76" s="8"/>
      <c r="I76" s="8"/>
      <c r="J76" s="6"/>
      <c r="K76" s="6"/>
      <c r="L76" s="40"/>
    </row>
    <row r="77" spans="1:14" x14ac:dyDescent="0.25">
      <c r="A77" s="6"/>
      <c r="B77" s="170"/>
      <c r="C77" s="170"/>
      <c r="D77" s="168"/>
      <c r="E77" s="168"/>
      <c r="F77" s="168"/>
      <c r="G77" s="168"/>
      <c r="H77" s="168"/>
      <c r="I77" s="168"/>
      <c r="J77" s="6"/>
      <c r="K77" s="6"/>
      <c r="L77" s="40"/>
    </row>
    <row r="78" spans="1:14" x14ac:dyDescent="0.25">
      <c r="A78" s="6"/>
      <c r="B78" s="8"/>
      <c r="C78" s="10"/>
      <c r="D78" s="15"/>
      <c r="E78" s="15"/>
      <c r="F78" s="16"/>
      <c r="G78" s="16"/>
      <c r="H78" s="8"/>
      <c r="I78" s="8"/>
      <c r="J78" s="6"/>
      <c r="K78" s="6"/>
      <c r="L78" s="40"/>
      <c r="M78" s="65"/>
    </row>
    <row r="79" spans="1:14" x14ac:dyDescent="0.25">
      <c r="A79" s="6"/>
      <c r="B79" s="8"/>
      <c r="C79" s="10"/>
      <c r="D79" s="15"/>
      <c r="E79" s="15"/>
      <c r="F79" s="16"/>
      <c r="G79" s="16"/>
      <c r="H79" s="8"/>
      <c r="I79" s="8"/>
      <c r="J79" s="6"/>
      <c r="K79" s="6"/>
      <c r="L79" s="40"/>
    </row>
    <row r="80" spans="1:14" x14ac:dyDescent="0.25">
      <c r="A80" s="6"/>
      <c r="B80" s="170"/>
      <c r="C80" s="170"/>
      <c r="D80" s="168"/>
      <c r="E80" s="168"/>
      <c r="F80" s="168"/>
      <c r="G80" s="168"/>
      <c r="H80" s="168"/>
      <c r="I80" s="168"/>
      <c r="J80" s="6"/>
      <c r="K80" s="6"/>
      <c r="L80" s="40"/>
    </row>
    <row r="81" spans="1:13" x14ac:dyDescent="0.25">
      <c r="A81" s="6"/>
      <c r="B81" s="8"/>
      <c r="C81" s="10"/>
      <c r="D81" s="15"/>
      <c r="E81" s="15"/>
      <c r="F81" s="16"/>
      <c r="G81" s="16"/>
      <c r="H81" s="8"/>
      <c r="I81" s="8"/>
      <c r="J81" s="6"/>
      <c r="K81" s="6"/>
      <c r="L81" s="40"/>
    </row>
    <row r="82" spans="1:13" x14ac:dyDescent="0.25">
      <c r="A82" s="6"/>
      <c r="C82" s="93"/>
      <c r="D82" s="88"/>
      <c r="E82" s="88"/>
      <c r="F82" s="89"/>
      <c r="G82" s="89"/>
      <c r="H82" s="3"/>
      <c r="I82" s="3"/>
      <c r="L82" s="84"/>
    </row>
    <row r="83" spans="1:13" x14ac:dyDescent="0.25">
      <c r="A83" s="6"/>
      <c r="C83" s="93"/>
      <c r="D83" s="88"/>
      <c r="E83" s="88"/>
      <c r="F83" s="89"/>
      <c r="G83" s="89"/>
      <c r="H83" s="3"/>
      <c r="I83" s="3"/>
      <c r="L83" s="84"/>
    </row>
    <row r="84" spans="1:13" x14ac:dyDescent="0.25">
      <c r="A84" s="6"/>
      <c r="B84" s="166"/>
      <c r="C84" s="166"/>
      <c r="D84" s="167"/>
      <c r="E84" s="167"/>
      <c r="F84" s="167"/>
      <c r="G84" s="167"/>
      <c r="H84" s="167"/>
      <c r="I84" s="167"/>
      <c r="L84" s="84"/>
    </row>
    <row r="85" spans="1:13" x14ac:dyDescent="0.25">
      <c r="A85" s="6"/>
      <c r="C85" s="93"/>
      <c r="D85" s="88"/>
      <c r="E85" s="88"/>
      <c r="F85" s="89"/>
      <c r="G85" s="89"/>
      <c r="H85" s="3"/>
      <c r="I85" s="3"/>
      <c r="L85" s="84"/>
    </row>
    <row r="86" spans="1:13" x14ac:dyDescent="0.25">
      <c r="A86" s="6"/>
      <c r="C86" s="93"/>
      <c r="D86" s="88"/>
      <c r="E86" s="88"/>
      <c r="F86" s="89"/>
      <c r="G86" s="89"/>
      <c r="H86" s="3"/>
      <c r="I86" s="3"/>
      <c r="L86" s="84"/>
    </row>
    <row r="87" spans="1:13" x14ac:dyDescent="0.25">
      <c r="A87" s="6"/>
      <c r="C87" s="93"/>
      <c r="F87" s="94"/>
      <c r="G87" s="94"/>
      <c r="H87" s="3"/>
      <c r="I87" s="3"/>
      <c r="L87" s="84"/>
    </row>
    <row r="88" spans="1:13" ht="18.75" x14ac:dyDescent="0.25">
      <c r="A88" s="6"/>
      <c r="J88" s="85"/>
      <c r="K88" s="92"/>
      <c r="L88" s="84"/>
      <c r="M88" s="68"/>
    </row>
    <row r="89" spans="1:13" ht="23.25" x14ac:dyDescent="0.25">
      <c r="A89" s="6"/>
      <c r="J89" s="95"/>
      <c r="K89" s="96"/>
      <c r="L89" s="84"/>
      <c r="M89" s="68"/>
    </row>
    <row r="90" spans="1:13" x14ac:dyDescent="0.25">
      <c r="L90" s="84"/>
      <c r="M90" s="68"/>
    </row>
    <row r="91" spans="1:13" x14ac:dyDescent="0.25">
      <c r="A91" s="6"/>
      <c r="L91" s="84"/>
      <c r="M91" s="68"/>
    </row>
    <row r="92" spans="1:13" ht="31.5" x14ac:dyDescent="0.25">
      <c r="A92" s="6"/>
      <c r="J92" s="99"/>
      <c r="K92" s="100"/>
      <c r="L92" s="84"/>
      <c r="M92" s="68"/>
    </row>
    <row r="93" spans="1:13" x14ac:dyDescent="0.25">
      <c r="A93" s="6"/>
      <c r="L93" s="84"/>
      <c r="M93" s="68"/>
    </row>
    <row r="94" spans="1:13" x14ac:dyDescent="0.25">
      <c r="A94" s="6"/>
      <c r="L94" s="84"/>
      <c r="M94" s="68"/>
    </row>
    <row r="95" spans="1:13" x14ac:dyDescent="0.25">
      <c r="A95" s="39"/>
      <c r="B95" s="27"/>
      <c r="C95" s="97"/>
      <c r="D95" s="27"/>
      <c r="E95" s="27"/>
      <c r="F95" s="38"/>
      <c r="G95" s="38"/>
      <c r="H95" s="38"/>
      <c r="I95" s="38"/>
      <c r="J95" s="38"/>
      <c r="K95" s="38"/>
      <c r="L95" s="98"/>
      <c r="M95" s="68"/>
    </row>
  </sheetData>
  <sheetProtection formatCells="0" formatColumns="0" formatRows="0" insertColumns="0" insertRows="0" insertHyperlinks="0" deleteColumns="0" deleteRows="0" sort="0" autoFilter="0" pivotTables="0"/>
  <dataConsolidate/>
  <mergeCells count="9">
    <mergeCell ref="K65:L65"/>
    <mergeCell ref="B84:C84"/>
    <mergeCell ref="D84:I84"/>
    <mergeCell ref="D75:I75"/>
    <mergeCell ref="D77:I77"/>
    <mergeCell ref="D80:I80"/>
    <mergeCell ref="B75:C75"/>
    <mergeCell ref="B77:C77"/>
    <mergeCell ref="B80:C80"/>
  </mergeCells>
  <phoneticPr fontId="6" type="noConversion"/>
  <conditionalFormatting sqref="D26:D30 D35:E38">
    <cfRule type="containsText" dxfId="42" priority="33" operator="containsText" text="oui">
      <formula>NOT(ISERROR(SEARCH("oui",D26)))</formula>
    </cfRule>
  </conditionalFormatting>
  <conditionalFormatting sqref="D26:D30 D36:E38">
    <cfRule type="cellIs" dxfId="41" priority="32" operator="equal">
      <formula>"non"</formula>
    </cfRule>
  </conditionalFormatting>
  <conditionalFormatting sqref="D27">
    <cfRule type="colorScale" priority="175">
      <colorScale>
        <cfvo type="formula" val="&quot;non&quot;"/>
        <cfvo type="formula" val="&quot;non&quot;"/>
        <color rgb="FFFF0000"/>
        <color rgb="FF00B050"/>
      </colorScale>
    </cfRule>
  </conditionalFormatting>
  <conditionalFormatting sqref="D28:D30 D17:D26">
    <cfRule type="colorScale" priority="187">
      <colorScale>
        <cfvo type="formula" val="&quot;non&quot;"/>
        <cfvo type="formula" val="&quot;non&quot;"/>
        <color rgb="FFFF0000"/>
        <color rgb="FF00B050"/>
      </colorScale>
    </cfRule>
  </conditionalFormatting>
  <conditionalFormatting sqref="D37">
    <cfRule type="colorScale" priority="113">
      <colorScale>
        <cfvo type="formula" val="&quot;non&quot;"/>
        <cfvo type="formula" val="&quot;non&quot;"/>
        <color rgb="FFFF0000"/>
        <color rgb="FF00B050"/>
      </colorScale>
    </cfRule>
  </conditionalFormatting>
  <conditionalFormatting sqref="D38">
    <cfRule type="colorScale" priority="101">
      <colorScale>
        <cfvo type="formula" val="&quot;non&quot;"/>
        <cfvo type="formula" val="&quot;non&quot;"/>
        <color rgb="FFFF0000"/>
        <color rgb="FF00B050"/>
      </colorScale>
    </cfRule>
  </conditionalFormatting>
  <conditionalFormatting sqref="D42">
    <cfRule type="colorScale" priority="91">
      <colorScale>
        <cfvo type="formula" val="&quot;non&quot;"/>
        <cfvo type="formula" val="&quot;non&quot;"/>
        <color rgb="FFFF0000"/>
        <color rgb="FF00B050"/>
      </colorScale>
    </cfRule>
  </conditionalFormatting>
  <conditionalFormatting sqref="D43:D49">
    <cfRule type="colorScale" priority="88">
      <colorScale>
        <cfvo type="formula" val="&quot;non&quot;"/>
        <cfvo type="formula" val="&quot;non&quot;"/>
        <color rgb="FFFF0000"/>
        <color rgb="FF00B050"/>
      </colorScale>
    </cfRule>
  </conditionalFormatting>
  <conditionalFormatting sqref="D56">
    <cfRule type="colorScale" priority="79">
      <colorScale>
        <cfvo type="formula" val="&quot;non&quot;"/>
        <cfvo type="formula" val="&quot;non&quot;"/>
        <color rgb="FFFF0000"/>
        <color rgb="FF00B050"/>
      </colorScale>
    </cfRule>
  </conditionalFormatting>
  <conditionalFormatting sqref="D61">
    <cfRule type="colorScale" priority="49">
      <colorScale>
        <cfvo type="formula" val="&quot;non&quot;"/>
        <cfvo type="formula" val="&quot;non&quot;"/>
        <color rgb="FFFF0000"/>
        <color rgb="FF00B050"/>
      </colorScale>
    </cfRule>
  </conditionalFormatting>
  <conditionalFormatting sqref="D62">
    <cfRule type="colorScale" priority="61">
      <colorScale>
        <cfvo type="formula" val="&quot;non&quot;"/>
        <cfvo type="formula" val="&quot;non&quot;"/>
        <color rgb="FFFF0000"/>
        <color rgb="FF00B050"/>
      </colorScale>
    </cfRule>
  </conditionalFormatting>
  <conditionalFormatting sqref="D63">
    <cfRule type="colorScale" priority="55">
      <colorScale>
        <cfvo type="formula" val="&quot;non&quot;"/>
        <cfvo type="formula" val="&quot;non&quot;"/>
        <color rgb="FFFF0000"/>
        <color rgb="FF00B050"/>
      </colorScale>
    </cfRule>
  </conditionalFormatting>
  <conditionalFormatting sqref="D1:E4">
    <cfRule type="containsText" dxfId="40" priority="291" operator="containsText" text="oui">
      <formula>NOT(ISERROR(SEARCH("oui",D1)))</formula>
    </cfRule>
    <cfRule type="containsText" dxfId="39" priority="290" operator="containsText" text="non">
      <formula>NOT(ISERROR(SEARCH("non",D1)))</formula>
    </cfRule>
  </conditionalFormatting>
  <conditionalFormatting sqref="D5:E5">
    <cfRule type="colorScale" priority="252">
      <colorScale>
        <cfvo type="formula" val="&quot;non&quot;"/>
        <cfvo type="formula" val="&quot;non&quot;"/>
        <color rgb="FFFF0000"/>
        <color rgb="FF00B050"/>
      </colorScale>
    </cfRule>
  </conditionalFormatting>
  <conditionalFormatting sqref="D5:E13">
    <cfRule type="cellIs" dxfId="38" priority="250" operator="equal">
      <formula>"non"</formula>
    </cfRule>
    <cfRule type="containsText" dxfId="37" priority="251" operator="containsText" text="oui">
      <formula>NOT(ISERROR(SEARCH("oui",D5)))</formula>
    </cfRule>
  </conditionalFormatting>
  <conditionalFormatting sqref="D6:E13">
    <cfRule type="colorScale" priority="275">
      <colorScale>
        <cfvo type="formula" val="&quot;non&quot;"/>
        <cfvo type="formula" val="&quot;non&quot;"/>
        <color rgb="FFFF0000"/>
        <color rgb="FF00B050"/>
      </colorScale>
    </cfRule>
  </conditionalFormatting>
  <conditionalFormatting sqref="D14:E14">
    <cfRule type="containsText" dxfId="36" priority="15" operator="containsText" text="non">
      <formula>NOT(ISERROR(SEARCH("non",D14)))</formula>
    </cfRule>
    <cfRule type="containsText" dxfId="35" priority="16" operator="containsText" text="oui">
      <formula>NOT(ISERROR(SEARCH("oui",D14)))</formula>
    </cfRule>
  </conditionalFormatting>
  <conditionalFormatting sqref="D16:E16">
    <cfRule type="colorScale" priority="205">
      <colorScale>
        <cfvo type="formula" val="&quot;non&quot;"/>
        <cfvo type="formula" val="&quot;non&quot;"/>
        <color rgb="FFFF0000"/>
        <color rgb="FF00B050"/>
      </colorScale>
    </cfRule>
  </conditionalFormatting>
  <conditionalFormatting sqref="D16:E25">
    <cfRule type="containsText" dxfId="34" priority="183" operator="containsText" text="oui">
      <formula>NOT(ISERROR(SEARCH("oui",D16)))</formula>
    </cfRule>
    <cfRule type="cellIs" dxfId="33" priority="182" operator="equal">
      <formula>"non"</formula>
    </cfRule>
  </conditionalFormatting>
  <conditionalFormatting sqref="D32:E32">
    <cfRule type="containsText" dxfId="32" priority="22" operator="containsText" text="oui">
      <formula>NOT(ISERROR(SEARCH("oui",D32)))</formula>
    </cfRule>
    <cfRule type="containsText" dxfId="31" priority="21" operator="containsText" text="non">
      <formula>NOT(ISERROR(SEARCH("non",D32)))</formula>
    </cfRule>
  </conditionalFormatting>
  <conditionalFormatting sqref="D34:E34">
    <cfRule type="containsText" dxfId="30" priority="24" operator="containsText" text="oui">
      <formula>NOT(ISERROR(SEARCH("oui",D34)))</formula>
    </cfRule>
  </conditionalFormatting>
  <conditionalFormatting sqref="D34:E35 D64:E65342">
    <cfRule type="containsText" dxfId="29" priority="23" operator="containsText" text="non">
      <formula>NOT(ISERROR(SEARCH("non",D34)))</formula>
    </cfRule>
  </conditionalFormatting>
  <conditionalFormatting sqref="D36:E36">
    <cfRule type="colorScale" priority="196">
      <colorScale>
        <cfvo type="formula" val="&quot;non&quot;"/>
        <cfvo type="formula" val="&quot;non&quot;"/>
        <color rgb="FFFF0000"/>
        <color rgb="FF00B050"/>
      </colorScale>
    </cfRule>
  </conditionalFormatting>
  <conditionalFormatting sqref="D39:E39">
    <cfRule type="containsText" dxfId="28" priority="26" operator="containsText" text="oui">
      <formula>NOT(ISERROR(SEARCH("oui",D39)))</formula>
    </cfRule>
    <cfRule type="containsText" dxfId="27" priority="25" operator="containsText" text="non">
      <formula>NOT(ISERROR(SEARCH("non",D39)))</formula>
    </cfRule>
  </conditionalFormatting>
  <conditionalFormatting sqref="D41:E41">
    <cfRule type="colorScale" priority="193">
      <colorScale>
        <cfvo type="formula" val="&quot;non&quot;"/>
        <cfvo type="formula" val="&quot;non&quot;"/>
        <color rgb="FFFF0000"/>
        <color rgb="FF00B050"/>
      </colorScale>
    </cfRule>
  </conditionalFormatting>
  <conditionalFormatting sqref="D41:E49">
    <cfRule type="cellIs" dxfId="26" priority="80" operator="equal">
      <formula>"non"</formula>
    </cfRule>
  </conditionalFormatting>
  <conditionalFormatting sqref="D41:E52">
    <cfRule type="containsText" dxfId="25" priority="81" operator="containsText" text="oui">
      <formula>NOT(ISERROR(SEARCH("oui",D41)))</formula>
    </cfRule>
  </conditionalFormatting>
  <conditionalFormatting sqref="D50:E54">
    <cfRule type="containsText" dxfId="24" priority="27" operator="containsText" text="non">
      <formula>NOT(ISERROR(SEARCH("non",D50)))</formula>
    </cfRule>
  </conditionalFormatting>
  <conditionalFormatting sqref="D53:E53">
    <cfRule type="containsText" dxfId="23" priority="28" operator="containsText" text="oui">
      <formula>NOT(ISERROR(SEARCH("oui",D53)))</formula>
    </cfRule>
  </conditionalFormatting>
  <conditionalFormatting sqref="D54:E57">
    <cfRule type="containsText" dxfId="22" priority="75" operator="containsText" text="oui">
      <formula>NOT(ISERROR(SEARCH("oui",D54)))</formula>
    </cfRule>
  </conditionalFormatting>
  <conditionalFormatting sqref="D55:E55">
    <cfRule type="colorScale" priority="190">
      <colorScale>
        <cfvo type="formula" val="&quot;non&quot;"/>
        <cfvo type="formula" val="&quot;non&quot;"/>
        <color rgb="FFFF0000"/>
        <color rgb="FF00B050"/>
      </colorScale>
    </cfRule>
  </conditionalFormatting>
  <conditionalFormatting sqref="D55:E56">
    <cfRule type="cellIs" dxfId="21" priority="74" operator="equal">
      <formula>"non"</formula>
    </cfRule>
  </conditionalFormatting>
  <conditionalFormatting sqref="D57:E60">
    <cfRule type="containsText" dxfId="20" priority="1" operator="containsText" text="non">
      <formula>NOT(ISERROR(SEARCH("non",D57)))</formula>
    </cfRule>
  </conditionalFormatting>
  <conditionalFormatting sqref="D58:E60">
    <cfRule type="containsText" dxfId="19" priority="2" operator="containsText" text="oui">
      <formula>NOT(ISERROR(SEARCH("oui",D58)))</formula>
    </cfRule>
  </conditionalFormatting>
  <conditionalFormatting sqref="D61:E63">
    <cfRule type="containsText" dxfId="18" priority="45" operator="containsText" text="oui">
      <formula>NOT(ISERROR(SEARCH("oui",D61)))</formula>
    </cfRule>
    <cfRule type="cellIs" dxfId="17" priority="44" operator="equal">
      <formula>"non"</formula>
    </cfRule>
  </conditionalFormatting>
  <conditionalFormatting sqref="D64:E65342">
    <cfRule type="containsText" dxfId="16" priority="43" operator="containsText" text="oui">
      <formula>NOT(ISERROR(SEARCH("oui",D64)))</formula>
    </cfRule>
  </conditionalFormatting>
  <conditionalFormatting sqref="E17:E25 E28:E31">
    <cfRule type="colorScale" priority="184">
      <colorScale>
        <cfvo type="formula" val="&quot;non&quot;"/>
        <cfvo type="formula" val="&quot;non&quot;"/>
        <color rgb="FFFF0000"/>
        <color rgb="FF00B050"/>
      </colorScale>
    </cfRule>
  </conditionalFormatting>
  <conditionalFormatting sqref="E26">
    <cfRule type="colorScale" priority="31">
      <colorScale>
        <cfvo type="formula" val="&quot;non&quot;"/>
        <cfvo type="formula" val="&quot;non&quot;"/>
        <color rgb="FFFF0000"/>
        <color rgb="FF00B050"/>
      </colorScale>
    </cfRule>
  </conditionalFormatting>
  <conditionalFormatting sqref="E26:E31">
    <cfRule type="containsText" dxfId="15" priority="30" operator="containsText" text="oui">
      <formula>NOT(ISERROR(SEARCH("oui",E26)))</formula>
    </cfRule>
    <cfRule type="cellIs" dxfId="14" priority="29" operator="equal">
      <formula>"non"</formula>
    </cfRule>
  </conditionalFormatting>
  <conditionalFormatting sqref="E27">
    <cfRule type="colorScale" priority="169">
      <colorScale>
        <cfvo type="formula" val="&quot;non&quot;"/>
        <cfvo type="formula" val="&quot;non&quot;"/>
        <color rgb="FFFF0000"/>
        <color rgb="FF00B050"/>
      </colorScale>
    </cfRule>
  </conditionalFormatting>
  <conditionalFormatting sqref="E37">
    <cfRule type="colorScale" priority="110">
      <colorScale>
        <cfvo type="formula" val="&quot;non&quot;"/>
        <cfvo type="formula" val="&quot;non&quot;"/>
        <color rgb="FFFF0000"/>
        <color rgb="FF00B050"/>
      </colorScale>
    </cfRule>
  </conditionalFormatting>
  <conditionalFormatting sqref="E38">
    <cfRule type="colorScale" priority="98">
      <colorScale>
        <cfvo type="formula" val="&quot;non&quot;"/>
        <cfvo type="formula" val="&quot;non&quot;"/>
        <color rgb="FFFF0000"/>
        <color rgb="FF00B050"/>
      </colorScale>
    </cfRule>
  </conditionalFormatting>
  <conditionalFormatting sqref="E42">
    <cfRule type="colorScale" priority="85">
      <colorScale>
        <cfvo type="formula" val="&quot;non&quot;"/>
        <cfvo type="formula" val="&quot;non&quot;"/>
        <color rgb="FFFF0000"/>
        <color rgb="FF00B050"/>
      </colorScale>
    </cfRule>
  </conditionalFormatting>
  <conditionalFormatting sqref="E43:E49">
    <cfRule type="colorScale" priority="82">
      <colorScale>
        <cfvo type="formula" val="&quot;non&quot;"/>
        <cfvo type="formula" val="&quot;non&quot;"/>
        <color rgb="FFFF0000"/>
        <color rgb="FF00B050"/>
      </colorScale>
    </cfRule>
  </conditionalFormatting>
  <conditionalFormatting sqref="E56">
    <cfRule type="colorScale" priority="76">
      <colorScale>
        <cfvo type="formula" val="&quot;non&quot;"/>
        <cfvo type="formula" val="&quot;non&quot;"/>
        <color rgb="FFFF0000"/>
        <color rgb="FF00B050"/>
      </colorScale>
    </cfRule>
  </conditionalFormatting>
  <conditionalFormatting sqref="E61">
    <cfRule type="colorScale" priority="46">
      <colorScale>
        <cfvo type="formula" val="&quot;non&quot;"/>
        <cfvo type="formula" val="&quot;non&quot;"/>
        <color rgb="FFFF0000"/>
        <color rgb="FF00B050"/>
      </colorScale>
    </cfRule>
  </conditionalFormatting>
  <conditionalFormatting sqref="E62">
    <cfRule type="colorScale" priority="58">
      <colorScale>
        <cfvo type="formula" val="&quot;non&quot;"/>
        <cfvo type="formula" val="&quot;non&quot;"/>
        <color rgb="FFFF0000"/>
        <color rgb="FF00B050"/>
      </colorScale>
    </cfRule>
  </conditionalFormatting>
  <conditionalFormatting sqref="E63">
    <cfRule type="colorScale" priority="52">
      <colorScale>
        <cfvo type="formula" val="&quot;non&quot;"/>
        <cfvo type="formula" val="&quot;non&quot;"/>
        <color rgb="FFFF0000"/>
        <color rgb="FF00B050"/>
      </colorScale>
    </cfRule>
  </conditionalFormatting>
  <conditionalFormatting sqref="M65:N65">
    <cfRule type="containsText" dxfId="13" priority="14" operator="containsText" text="oui">
      <formula>NOT(ISERROR(SEARCH("oui",M65)))</formula>
    </cfRule>
    <cfRule type="containsText" dxfId="12" priority="13" operator="containsText" text="non">
      <formula>NOT(ISERROR(SEARCH("non",M65)))</formula>
    </cfRule>
  </conditionalFormatting>
  <dataValidations count="4">
    <dataValidation type="list" allowBlank="1" showInputMessage="1" showErrorMessage="1" sqref="D85:E86 D76:E76 D79:E79 D65:E65 D67:E69 D74:E74 D81:E81 D83:E83 D71:E71" xr:uid="{00000000-0002-0000-0500-000000000000}">
      <formula1>"Oui, Non,NA"</formula1>
    </dataValidation>
    <dataValidation type="decimal" allowBlank="1" showInputMessage="1" showErrorMessage="1" error="Veuillez saisir un % compris entre 0 et 100_x000a_" prompt="Veuillez saisir un % compris entre 0 et 100_x000a_" sqref="D87:E87" xr:uid="{00000000-0002-0000-0500-000001000000}">
      <formula1>0</formula1>
      <formula2>100</formula2>
    </dataValidation>
    <dataValidation type="list" allowBlank="1" showInputMessage="1" showErrorMessage="1" sqref="D70:E70 D78:E78" xr:uid="{00000000-0002-0000-0500-000002000000}">
      <formula1>"Oui, Non, NA"</formula1>
    </dataValidation>
    <dataValidation type="list" allowBlank="1" showInputMessage="1" showErrorMessage="1" sqref="D11:E11 D56:E56 D27:E27" xr:uid="{FE366D90-040C-4FBE-A465-5FF27ABA200A}">
      <formula1>A</formula1>
    </dataValidation>
  </dataValidations>
  <pageMargins left="0.7" right="0.7" top="0.75" bottom="0.75" header="0.3" footer="0.3"/>
  <pageSetup paperSize="9" scale="26"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0D379D8-5744-4AC8-BD91-9A10DF9565FE}">
          <x14:formula1>
            <xm:f>Réponses!$A$5:$B$5</xm:f>
          </x14:formula1>
          <xm:sqref>D28:D30 D37:E38 D6:E10 E28:E31 D42:E49 D61:E63 D17:E26 D12:E13</xm:sqref>
        </x14:dataValidation>
        <x14:dataValidation type="list" allowBlank="1" showInputMessage="1" showErrorMessage="1" xr:uid="{230B6403-E215-4E6B-9F92-E40B7487B821}">
          <x14:formula1>
            <xm:f>Réponses!$B$1:$B$3</xm:f>
          </x14:formula1>
          <xm:sqref>D51:E51 D57:E57</xm:sqref>
        </x14:dataValidation>
        <x14:dataValidation type="list" allowBlank="1" showInputMessage="1" showErrorMessage="1" xr:uid="{8ABCDE45-6157-405D-AEF4-44B88A9AFEEF}">
          <x14:formula1>
            <xm:f>Réponses!$A$1:$A$2</xm:f>
          </x14:formula1>
          <xm:sqref>D50:E50 D52:E52 D58:E60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tabColor theme="7"/>
  </sheetPr>
  <dimension ref="A1:AB84"/>
  <sheetViews>
    <sheetView showGridLines="0" topLeftCell="A52" zoomScaleNormal="100" workbookViewId="0">
      <selection activeCell="D34" sqref="D34"/>
    </sheetView>
  </sheetViews>
  <sheetFormatPr baseColWidth="10" defaultColWidth="8.85546875" defaultRowHeight="15" x14ac:dyDescent="0.25"/>
  <cols>
    <col min="4" max="4" width="67.5703125" bestFit="1" customWidth="1"/>
    <col min="5" max="5" width="13.85546875" style="18" customWidth="1"/>
    <col min="7" max="7" width="8.85546875" customWidth="1"/>
    <col min="13" max="13" width="51.140625" customWidth="1"/>
    <col min="14" max="14" width="15.7109375" customWidth="1"/>
    <col min="22" max="22" width="8.85546875" customWidth="1"/>
  </cols>
  <sheetData>
    <row r="1" spans="1:28" x14ac:dyDescent="0.25">
      <c r="AB1" s="84"/>
    </row>
    <row r="2" spans="1:28" x14ac:dyDescent="0.25">
      <c r="AB2" s="84"/>
    </row>
    <row r="3" spans="1:28" x14ac:dyDescent="0.25">
      <c r="AB3" s="84"/>
    </row>
    <row r="4" spans="1:28" x14ac:dyDescent="0.25">
      <c r="A4" s="6"/>
      <c r="B4" s="6"/>
      <c r="C4" s="6"/>
      <c r="D4" s="6"/>
      <c r="E4" s="44"/>
      <c r="F4" s="6"/>
      <c r="G4" s="6"/>
      <c r="H4" s="6"/>
      <c r="I4" s="6"/>
      <c r="J4" s="6"/>
      <c r="K4" s="6"/>
      <c r="L4" s="6"/>
      <c r="M4" s="6"/>
      <c r="N4" s="6"/>
      <c r="O4" s="6"/>
      <c r="P4" s="6"/>
      <c r="Q4" s="6"/>
      <c r="R4" s="6"/>
      <c r="S4" s="6"/>
      <c r="T4" s="6"/>
      <c r="U4" s="6"/>
      <c r="V4" s="6"/>
      <c r="W4" s="6"/>
      <c r="X4" s="6"/>
      <c r="Y4" s="6"/>
      <c r="Z4" s="6"/>
      <c r="AA4" s="6"/>
      <c r="AB4" s="40"/>
    </row>
    <row r="5" spans="1:28" x14ac:dyDescent="0.25">
      <c r="A5" s="6"/>
      <c r="B5" s="6"/>
      <c r="C5" s="6"/>
      <c r="D5" s="6"/>
      <c r="E5" s="44"/>
      <c r="F5" s="6"/>
      <c r="G5" s="6"/>
      <c r="H5" s="6"/>
      <c r="I5" s="6"/>
      <c r="J5" s="6"/>
      <c r="K5" s="6"/>
      <c r="L5" s="6"/>
      <c r="M5" s="6"/>
      <c r="N5" s="6"/>
      <c r="O5" s="6"/>
      <c r="P5" s="6"/>
      <c r="Q5" s="6"/>
      <c r="R5" s="6"/>
      <c r="S5" s="6"/>
      <c r="T5" s="6"/>
      <c r="U5" s="6"/>
      <c r="V5" s="6"/>
      <c r="W5" s="6"/>
      <c r="X5" s="6"/>
      <c r="Y5" s="6"/>
      <c r="Z5" s="6"/>
      <c r="AA5" s="6"/>
      <c r="AB5" s="40"/>
    </row>
    <row r="6" spans="1:28" ht="18.75" x14ac:dyDescent="0.3">
      <c r="A6" s="6"/>
      <c r="B6" s="6"/>
      <c r="C6" s="6"/>
      <c r="D6" s="6"/>
      <c r="E6" s="56" t="s">
        <v>44</v>
      </c>
      <c r="F6" s="6"/>
      <c r="G6" s="6"/>
      <c r="H6" s="6"/>
      <c r="I6" s="6"/>
      <c r="J6" s="6"/>
      <c r="K6" s="6"/>
      <c r="L6" s="6"/>
      <c r="M6" s="6"/>
      <c r="N6" s="6"/>
      <c r="O6" s="6"/>
      <c r="P6" s="6"/>
      <c r="Q6" s="6"/>
      <c r="R6" s="6"/>
      <c r="S6" s="6"/>
      <c r="T6" s="6"/>
      <c r="U6" s="6"/>
      <c r="V6" s="6"/>
      <c r="W6" s="6"/>
      <c r="X6" s="6"/>
      <c r="Y6" s="6"/>
      <c r="Z6" s="6"/>
      <c r="AA6" s="6"/>
      <c r="AB6" s="40"/>
    </row>
    <row r="7" spans="1:28" ht="47.45" customHeight="1" x14ac:dyDescent="0.25">
      <c r="A7" s="6"/>
      <c r="B7" s="6"/>
      <c r="C7" s="6"/>
      <c r="D7" s="107" t="str">
        <f>'Pilotage et Management'!I45</f>
        <v xml:space="preserve"> Score Pilotage et Management </v>
      </c>
      <c r="E7" s="60">
        <f>'Pilotage et Management'!J45</f>
        <v>0</v>
      </c>
      <c r="F7" s="6"/>
      <c r="G7" s="6"/>
      <c r="H7" s="6"/>
      <c r="I7" s="6"/>
      <c r="J7" s="6"/>
      <c r="K7" s="6"/>
      <c r="L7" s="6"/>
      <c r="M7" s="6"/>
      <c r="N7" s="6"/>
      <c r="O7" s="6"/>
      <c r="P7" s="6"/>
      <c r="Q7" s="6"/>
      <c r="R7" s="6"/>
      <c r="S7" s="6"/>
      <c r="T7" s="6"/>
      <c r="U7" s="6"/>
      <c r="V7" s="6"/>
      <c r="W7" s="6"/>
      <c r="X7" s="6"/>
      <c r="Y7" s="6"/>
      <c r="Z7" s="6"/>
      <c r="AA7" s="6"/>
      <c r="AB7" s="40"/>
    </row>
    <row r="8" spans="1:28" x14ac:dyDescent="0.25">
      <c r="A8" s="6"/>
      <c r="B8" s="6"/>
      <c r="C8" s="6"/>
      <c r="D8" s="6"/>
      <c r="E8" s="61"/>
      <c r="F8" s="6"/>
      <c r="G8" s="6"/>
      <c r="H8" s="6"/>
      <c r="I8" s="6"/>
      <c r="J8" s="6"/>
      <c r="K8" s="6"/>
      <c r="L8" s="6"/>
      <c r="M8" s="6"/>
      <c r="N8" s="6"/>
      <c r="O8" s="6"/>
      <c r="P8" s="6"/>
      <c r="Q8" s="6"/>
      <c r="R8" s="6"/>
      <c r="S8" s="6"/>
      <c r="T8" s="6"/>
      <c r="U8" s="6"/>
      <c r="V8" s="6"/>
      <c r="W8" s="6"/>
      <c r="X8" s="6"/>
      <c r="Y8" s="6"/>
      <c r="Z8" s="6"/>
      <c r="AA8" s="6"/>
      <c r="AB8" s="40"/>
    </row>
    <row r="9" spans="1:28" ht="15.6" customHeight="1" x14ac:dyDescent="0.25">
      <c r="A9" s="6"/>
      <c r="B9" s="6"/>
      <c r="C9" s="6"/>
      <c r="D9" s="6"/>
      <c r="E9" s="61"/>
      <c r="F9" s="6"/>
      <c r="G9" s="6"/>
      <c r="H9" s="6"/>
      <c r="I9" s="6"/>
      <c r="J9" s="6"/>
      <c r="K9" s="6"/>
      <c r="L9" s="6"/>
      <c r="M9" s="6"/>
      <c r="N9" s="6"/>
      <c r="O9" s="6"/>
      <c r="P9" s="6"/>
      <c r="Q9" s="6"/>
      <c r="R9" s="6"/>
      <c r="S9" s="6"/>
      <c r="T9" s="6"/>
      <c r="U9" s="6"/>
      <c r="V9" s="6"/>
      <c r="W9" s="6"/>
      <c r="X9" s="6"/>
      <c r="Y9" s="6"/>
      <c r="Z9" s="6"/>
      <c r="AA9" s="6"/>
      <c r="AB9" s="40"/>
    </row>
    <row r="10" spans="1:28" x14ac:dyDescent="0.25">
      <c r="A10" s="6"/>
      <c r="B10" s="6"/>
      <c r="C10" s="6"/>
      <c r="D10" s="21" t="str">
        <f>'Pilotage et Management'!C5</f>
        <v>Qualité et Gestion des risques</v>
      </c>
      <c r="E10" s="60">
        <f>'Pilotage et Management'!J20</f>
        <v>0</v>
      </c>
      <c r="F10" s="6"/>
      <c r="G10" s="6"/>
      <c r="H10" s="6"/>
      <c r="I10" s="6"/>
      <c r="J10" s="6"/>
      <c r="K10" s="6"/>
      <c r="L10" s="6"/>
      <c r="M10" s="6"/>
      <c r="N10" s="6"/>
      <c r="O10" s="6"/>
      <c r="P10" s="6"/>
      <c r="Q10" s="6"/>
      <c r="R10" s="6"/>
      <c r="S10" s="6"/>
      <c r="T10" s="6"/>
      <c r="U10" s="6"/>
      <c r="V10" s="6"/>
      <c r="W10" s="6"/>
      <c r="X10" s="6"/>
      <c r="Y10" s="6"/>
      <c r="Z10" s="6"/>
      <c r="AA10" s="6"/>
      <c r="AB10" s="40"/>
    </row>
    <row r="11" spans="1:28" x14ac:dyDescent="0.25">
      <c r="A11" s="6"/>
      <c r="B11" s="6"/>
      <c r="C11" s="6"/>
      <c r="D11" s="1" t="str">
        <f>'Pilotage et Management'!C21</f>
        <v>Système d'information</v>
      </c>
      <c r="E11" s="60">
        <f>'Pilotage et Management'!J28</f>
        <v>0</v>
      </c>
      <c r="F11" s="6"/>
      <c r="G11" s="6"/>
      <c r="H11" s="91"/>
      <c r="I11" s="6"/>
      <c r="J11" s="6"/>
      <c r="K11" s="6"/>
      <c r="L11" s="6"/>
      <c r="M11" s="6"/>
      <c r="N11" s="6"/>
      <c r="O11" s="6"/>
      <c r="P11" s="6"/>
      <c r="Q11" s="6"/>
      <c r="R11" s="6"/>
      <c r="S11" s="6"/>
      <c r="T11" s="6"/>
      <c r="U11" s="6"/>
      <c r="V11" s="6"/>
      <c r="W11" s="6"/>
      <c r="X11" s="6"/>
      <c r="Y11" s="6"/>
      <c r="Z11" s="6"/>
      <c r="AA11" s="6"/>
      <c r="AB11" s="40"/>
    </row>
    <row r="12" spans="1:28" x14ac:dyDescent="0.25">
      <c r="A12" s="6"/>
      <c r="B12" s="6"/>
      <c r="C12" s="6"/>
      <c r="D12" s="1" t="str">
        <f>'Pilotage et Management'!C29</f>
        <v xml:space="preserve">Personnel : Formation - Evaluation </v>
      </c>
      <c r="E12" s="60">
        <f>'Pilotage et Management'!J35</f>
        <v>0</v>
      </c>
      <c r="F12" s="6"/>
      <c r="G12" s="6"/>
      <c r="H12" s="6"/>
      <c r="I12" s="6"/>
      <c r="J12" s="6"/>
      <c r="K12" s="6"/>
      <c r="L12" s="6"/>
      <c r="M12" s="6"/>
      <c r="N12" s="6"/>
      <c r="O12" s="6"/>
      <c r="P12" s="6"/>
      <c r="Q12" s="6"/>
      <c r="R12" s="6"/>
      <c r="S12" s="6"/>
      <c r="T12" s="6"/>
      <c r="U12" s="6"/>
      <c r="V12" s="6"/>
      <c r="W12" s="6"/>
      <c r="X12" s="6"/>
      <c r="Y12" s="6"/>
      <c r="Z12" s="6"/>
      <c r="AA12" s="6"/>
      <c r="AB12" s="40"/>
    </row>
    <row r="13" spans="1:28" x14ac:dyDescent="0.25">
      <c r="A13" s="6"/>
      <c r="B13" s="6"/>
      <c r="C13" s="6"/>
      <c r="D13" s="1" t="str">
        <f>'Pilotage et Management'!C36</f>
        <v>Information patient</v>
      </c>
      <c r="E13" s="60">
        <f>'Pilotage et Management'!J41</f>
        <v>0</v>
      </c>
      <c r="F13" s="6"/>
      <c r="G13" s="6"/>
      <c r="H13" s="6"/>
      <c r="I13" s="6"/>
      <c r="J13" s="6"/>
      <c r="K13" s="6"/>
      <c r="L13" s="6"/>
      <c r="M13" s="6"/>
      <c r="N13" s="6"/>
      <c r="O13" s="6"/>
      <c r="P13" s="6"/>
      <c r="Q13" s="6"/>
      <c r="R13" s="6"/>
      <c r="S13" s="6"/>
      <c r="T13" s="6"/>
      <c r="U13" s="6"/>
      <c r="V13" s="6"/>
      <c r="W13" s="6"/>
      <c r="X13" s="6"/>
      <c r="Y13" s="6"/>
      <c r="Z13" s="6"/>
      <c r="AA13" s="6"/>
      <c r="AB13" s="40"/>
    </row>
    <row r="14" spans="1:28" x14ac:dyDescent="0.25">
      <c r="A14" s="6"/>
      <c r="B14" s="6"/>
      <c r="C14" s="6"/>
      <c r="D14" s="6"/>
      <c r="E14" s="61"/>
      <c r="F14" s="6"/>
      <c r="G14" s="6"/>
      <c r="H14" s="6"/>
      <c r="I14" s="6"/>
      <c r="J14" s="6"/>
      <c r="K14" s="6"/>
      <c r="L14" s="6"/>
      <c r="M14" s="6"/>
      <c r="N14" s="6"/>
      <c r="O14" s="6"/>
      <c r="P14" s="6"/>
      <c r="Q14" s="6"/>
      <c r="R14" s="6"/>
      <c r="S14" s="6"/>
      <c r="T14" s="6"/>
      <c r="U14" s="6"/>
      <c r="V14" s="6"/>
      <c r="W14" s="6"/>
      <c r="X14" s="6"/>
      <c r="Y14" s="6"/>
      <c r="Z14" s="6"/>
      <c r="AA14" s="6"/>
      <c r="AB14" s="40"/>
    </row>
    <row r="15" spans="1:28" x14ac:dyDescent="0.25">
      <c r="A15" s="6"/>
      <c r="B15" s="6"/>
      <c r="C15" s="6"/>
      <c r="D15" s="6"/>
      <c r="E15" s="61"/>
      <c r="F15" s="6"/>
      <c r="G15" s="6"/>
      <c r="H15" s="6"/>
      <c r="I15" s="6"/>
      <c r="J15" s="6"/>
      <c r="K15" s="6"/>
      <c r="L15" s="6"/>
      <c r="M15" s="6"/>
      <c r="N15" s="6"/>
      <c r="O15" s="6"/>
      <c r="P15" s="6"/>
      <c r="Q15" s="6"/>
      <c r="R15" s="6"/>
      <c r="S15" s="6"/>
      <c r="T15" s="6"/>
      <c r="U15" s="6"/>
      <c r="V15" s="6"/>
      <c r="W15" s="6"/>
      <c r="X15" s="6"/>
      <c r="Y15" s="6"/>
      <c r="Z15" s="6"/>
      <c r="AA15" s="6"/>
      <c r="AB15" s="40"/>
    </row>
    <row r="16" spans="1:28" x14ac:dyDescent="0.25">
      <c r="A16" s="6"/>
      <c r="B16" s="6"/>
      <c r="C16" s="6"/>
      <c r="D16" s="6"/>
      <c r="E16" s="61"/>
      <c r="F16" s="6"/>
      <c r="G16" s="6"/>
      <c r="H16" s="6"/>
      <c r="I16" s="6"/>
      <c r="J16" s="6"/>
      <c r="K16" s="6"/>
      <c r="L16" s="6"/>
      <c r="M16" s="6"/>
      <c r="N16" s="6"/>
      <c r="O16" s="6"/>
      <c r="P16" s="6"/>
      <c r="Q16" s="6"/>
      <c r="R16" s="6"/>
      <c r="S16" s="6"/>
      <c r="T16" s="6"/>
      <c r="U16" s="6"/>
      <c r="V16" s="6"/>
      <c r="W16" s="6"/>
      <c r="X16" s="6"/>
      <c r="Y16" s="6"/>
      <c r="Z16" s="6"/>
      <c r="AA16" s="6"/>
      <c r="AB16" s="40"/>
    </row>
    <row r="17" spans="1:28" x14ac:dyDescent="0.25">
      <c r="A17" s="6"/>
      <c r="B17" s="6"/>
      <c r="C17" s="6"/>
      <c r="D17" s="6"/>
      <c r="E17" s="44"/>
      <c r="F17" s="6"/>
      <c r="G17" s="6"/>
      <c r="H17" s="6"/>
      <c r="I17" s="6"/>
      <c r="J17" s="6"/>
      <c r="K17" s="6"/>
      <c r="L17" s="6"/>
      <c r="M17" s="6"/>
      <c r="N17" s="6"/>
      <c r="O17" s="6"/>
      <c r="P17" s="6"/>
      <c r="Q17" s="6"/>
      <c r="R17" s="6"/>
      <c r="S17" s="6"/>
      <c r="T17" s="6"/>
      <c r="U17" s="6"/>
      <c r="V17" s="6"/>
      <c r="W17" s="6"/>
      <c r="X17" s="6"/>
      <c r="Y17" s="6"/>
      <c r="Z17" s="6"/>
      <c r="AA17" s="6"/>
      <c r="AB17" s="40"/>
    </row>
    <row r="18" spans="1:28" x14ac:dyDescent="0.25">
      <c r="A18" s="6"/>
      <c r="B18" s="6"/>
      <c r="C18" s="6"/>
      <c r="D18" s="6"/>
      <c r="E18" s="44"/>
      <c r="F18" s="6"/>
      <c r="G18" s="6"/>
      <c r="H18" s="6"/>
      <c r="I18" s="6"/>
      <c r="J18" s="6"/>
      <c r="K18" s="6"/>
      <c r="L18" s="6"/>
      <c r="M18" s="6"/>
      <c r="N18" s="6"/>
      <c r="O18" s="6"/>
      <c r="P18" s="6"/>
      <c r="Q18" s="6"/>
      <c r="R18" s="6"/>
      <c r="S18" s="6"/>
      <c r="T18" s="6"/>
      <c r="U18" s="6"/>
      <c r="V18" s="6"/>
      <c r="W18" s="6"/>
      <c r="X18" s="6"/>
      <c r="Y18" s="6"/>
      <c r="Z18" s="6"/>
      <c r="AA18" s="6"/>
      <c r="AB18" s="40"/>
    </row>
    <row r="19" spans="1:28" x14ac:dyDescent="0.25">
      <c r="A19" s="6"/>
      <c r="B19" s="6"/>
      <c r="C19" s="6"/>
      <c r="D19" s="6"/>
      <c r="E19" s="44"/>
      <c r="F19" s="6"/>
      <c r="G19" s="6"/>
      <c r="H19" s="6"/>
      <c r="I19" s="6"/>
      <c r="J19" s="6"/>
      <c r="K19" s="6"/>
      <c r="L19" s="6"/>
      <c r="M19" s="6"/>
      <c r="N19" s="6"/>
      <c r="O19" s="6"/>
      <c r="P19" s="6"/>
      <c r="Q19" s="6"/>
      <c r="R19" s="6"/>
      <c r="S19" s="6"/>
      <c r="T19" s="6"/>
      <c r="U19" s="6"/>
      <c r="V19" s="6"/>
      <c r="W19" s="6"/>
      <c r="X19" s="6"/>
      <c r="Y19" s="6"/>
      <c r="Z19" s="6"/>
      <c r="AA19" s="6"/>
      <c r="AB19" s="40"/>
    </row>
    <row r="20" spans="1:28" x14ac:dyDescent="0.25">
      <c r="A20" s="6"/>
      <c r="B20" s="6"/>
      <c r="C20" s="6"/>
      <c r="D20" s="6"/>
      <c r="E20" s="44"/>
      <c r="F20" s="6"/>
      <c r="G20" s="6"/>
      <c r="H20" s="6"/>
      <c r="I20" s="6"/>
      <c r="J20" s="6"/>
      <c r="K20" s="6"/>
      <c r="L20" s="6"/>
      <c r="M20" s="6"/>
      <c r="N20" s="6"/>
      <c r="O20" s="6"/>
      <c r="P20" s="6"/>
      <c r="Q20" s="6"/>
      <c r="R20" s="6"/>
      <c r="S20" s="6"/>
      <c r="T20" s="6"/>
      <c r="U20" s="6"/>
      <c r="V20" s="6"/>
      <c r="W20" s="6"/>
      <c r="X20" s="6"/>
      <c r="Y20" s="6"/>
      <c r="Z20" s="6"/>
      <c r="AA20" s="6"/>
      <c r="AB20" s="40"/>
    </row>
    <row r="21" spans="1:28" x14ac:dyDescent="0.25">
      <c r="A21" s="6"/>
      <c r="B21" s="6"/>
      <c r="C21" s="6"/>
      <c r="D21" s="6"/>
      <c r="E21" s="44"/>
      <c r="F21" s="6"/>
      <c r="G21" s="6"/>
      <c r="H21" s="6"/>
      <c r="I21" s="6"/>
      <c r="J21" s="6"/>
      <c r="K21" s="6"/>
      <c r="L21" s="6"/>
      <c r="M21" s="6"/>
      <c r="N21" s="6"/>
      <c r="O21" s="6"/>
      <c r="P21" s="6"/>
      <c r="Q21" s="6"/>
      <c r="R21" s="6"/>
      <c r="S21" s="6"/>
      <c r="T21" s="6"/>
      <c r="U21" s="6"/>
      <c r="V21" s="6"/>
      <c r="W21" s="6"/>
      <c r="X21" s="6"/>
      <c r="Y21" s="6"/>
      <c r="Z21" s="6"/>
      <c r="AA21" s="6"/>
      <c r="AB21" s="40"/>
    </row>
    <row r="22" spans="1:28" x14ac:dyDescent="0.25">
      <c r="A22" s="6"/>
      <c r="B22" s="6"/>
      <c r="C22" s="6"/>
      <c r="D22" s="6"/>
      <c r="E22" s="44"/>
      <c r="F22" s="6"/>
      <c r="G22" s="6"/>
      <c r="H22" s="6"/>
      <c r="I22" s="6"/>
      <c r="J22" s="6"/>
      <c r="K22" s="6"/>
      <c r="L22" s="6"/>
      <c r="M22" s="6"/>
      <c r="N22" s="6"/>
      <c r="O22" s="6"/>
      <c r="P22" s="6"/>
      <c r="Q22" s="6"/>
      <c r="R22" s="6"/>
      <c r="S22" s="6"/>
      <c r="T22" s="6"/>
      <c r="U22" s="6"/>
      <c r="V22" s="6"/>
      <c r="W22" s="6"/>
      <c r="X22" s="6"/>
      <c r="Y22" s="6"/>
      <c r="Z22" s="6"/>
      <c r="AA22" s="6"/>
      <c r="AB22" s="40"/>
    </row>
    <row r="23" spans="1:28" x14ac:dyDescent="0.25">
      <c r="A23" s="6"/>
      <c r="B23" s="6"/>
      <c r="C23" s="6"/>
      <c r="D23" s="6"/>
      <c r="E23" s="44"/>
      <c r="F23" s="6"/>
      <c r="G23" s="6"/>
      <c r="H23" s="6"/>
      <c r="I23" s="6"/>
      <c r="J23" s="6"/>
      <c r="K23" s="6"/>
      <c r="L23" s="6"/>
      <c r="M23" s="6"/>
      <c r="N23" s="6"/>
      <c r="O23" s="6"/>
      <c r="P23" s="6"/>
      <c r="Q23" s="6"/>
      <c r="R23" s="6"/>
      <c r="S23" s="6"/>
      <c r="T23" s="6"/>
      <c r="U23" s="6"/>
      <c r="V23" s="6"/>
      <c r="W23" s="6"/>
      <c r="X23" s="6"/>
      <c r="Y23" s="6"/>
      <c r="Z23" s="6"/>
      <c r="AA23" s="6"/>
      <c r="AB23" s="40"/>
    </row>
    <row r="24" spans="1:28" x14ac:dyDescent="0.25">
      <c r="A24" s="6"/>
      <c r="B24" s="6"/>
      <c r="C24" s="6"/>
      <c r="D24" s="6"/>
      <c r="E24" s="44"/>
      <c r="F24" s="6"/>
      <c r="G24" s="6"/>
      <c r="H24" s="6"/>
      <c r="I24" s="6"/>
      <c r="J24" s="6"/>
      <c r="K24" s="6"/>
      <c r="L24" s="6"/>
      <c r="M24" s="6"/>
      <c r="N24" s="6"/>
      <c r="O24" s="6"/>
      <c r="P24" s="6"/>
      <c r="Q24" s="6"/>
      <c r="R24" s="6"/>
      <c r="S24" s="6"/>
      <c r="T24" s="6"/>
      <c r="U24" s="6"/>
      <c r="V24" s="6"/>
      <c r="W24" s="6"/>
      <c r="X24" s="6"/>
      <c r="Y24" s="6"/>
      <c r="Z24" s="6"/>
      <c r="AA24" s="6"/>
      <c r="AB24" s="40"/>
    </row>
    <row r="25" spans="1:28" x14ac:dyDescent="0.25">
      <c r="A25" s="6"/>
      <c r="B25" s="6"/>
      <c r="C25" s="6"/>
      <c r="D25" s="6"/>
      <c r="E25" s="44"/>
      <c r="F25" s="6"/>
      <c r="G25" s="6"/>
      <c r="H25" s="6"/>
      <c r="I25" s="6"/>
      <c r="J25" s="6"/>
      <c r="K25" s="6"/>
      <c r="L25" s="6"/>
      <c r="M25" s="6"/>
      <c r="N25" s="6"/>
      <c r="O25" s="6"/>
      <c r="P25" s="6"/>
      <c r="Q25" s="6"/>
      <c r="R25" s="6"/>
      <c r="S25" s="6"/>
      <c r="T25" s="6"/>
      <c r="U25" s="6"/>
      <c r="V25" s="6"/>
      <c r="W25" s="6"/>
      <c r="X25" s="6"/>
      <c r="Y25" s="6"/>
      <c r="Z25" s="6"/>
      <c r="AA25" s="6"/>
      <c r="AB25" s="40"/>
    </row>
    <row r="26" spans="1:28" x14ac:dyDescent="0.25">
      <c r="A26" s="6"/>
      <c r="B26" s="6"/>
      <c r="C26" s="6"/>
      <c r="D26" s="6"/>
      <c r="E26" s="44"/>
      <c r="F26" s="6"/>
      <c r="G26" s="6"/>
      <c r="H26" s="6"/>
      <c r="I26" s="6"/>
      <c r="J26" s="6"/>
      <c r="K26" s="6"/>
      <c r="L26" s="6"/>
      <c r="M26" s="6"/>
      <c r="N26" s="6"/>
      <c r="O26" s="6"/>
      <c r="P26" s="6"/>
      <c r="Q26" s="6"/>
      <c r="R26" s="6"/>
      <c r="S26" s="6"/>
      <c r="T26" s="6"/>
      <c r="U26" s="6"/>
      <c r="V26" s="6"/>
      <c r="W26" s="6"/>
      <c r="X26" s="6"/>
      <c r="Y26" s="6"/>
      <c r="Z26" s="6"/>
      <c r="AA26" s="6"/>
      <c r="AB26" s="40"/>
    </row>
    <row r="27" spans="1:28" x14ac:dyDescent="0.25">
      <c r="A27" s="6"/>
      <c r="B27" s="6"/>
      <c r="C27" s="6"/>
      <c r="D27" s="6"/>
      <c r="E27" s="44"/>
      <c r="F27" s="6"/>
      <c r="G27" s="6"/>
      <c r="H27" s="6"/>
      <c r="I27" s="6"/>
      <c r="J27" s="6"/>
      <c r="K27" s="6"/>
      <c r="L27" s="6"/>
      <c r="M27" s="6"/>
      <c r="N27" s="6"/>
      <c r="O27" s="6"/>
      <c r="P27" s="6"/>
      <c r="Q27" s="6"/>
      <c r="R27" s="6"/>
      <c r="S27" s="6"/>
      <c r="T27" s="6"/>
      <c r="U27" s="6"/>
      <c r="V27" s="6"/>
      <c r="W27" s="6"/>
      <c r="X27" s="6"/>
      <c r="Y27" s="6"/>
      <c r="Z27" s="6"/>
      <c r="AA27" s="6"/>
      <c r="AB27" s="40"/>
    </row>
    <row r="28" spans="1:28" s="6" customFormat="1" ht="18.600000000000001" customHeight="1" x14ac:dyDescent="0.25">
      <c r="A28" s="23"/>
      <c r="B28" s="23"/>
      <c r="C28" s="23"/>
      <c r="D28" s="23"/>
      <c r="E28" s="24"/>
      <c r="F28" s="23"/>
      <c r="G28" s="23"/>
      <c r="H28" s="23"/>
      <c r="I28" s="23"/>
      <c r="J28" s="23"/>
      <c r="K28" s="23"/>
      <c r="L28" s="23"/>
      <c r="M28" s="23"/>
      <c r="N28" s="23"/>
      <c r="O28" s="23"/>
      <c r="P28" s="23"/>
      <c r="Q28" s="23"/>
      <c r="R28" s="23"/>
      <c r="S28" s="23"/>
      <c r="T28" s="23"/>
      <c r="U28" s="23"/>
      <c r="V28" s="23"/>
      <c r="W28" s="23"/>
      <c r="X28" s="23"/>
      <c r="Y28" s="23"/>
      <c r="Z28" s="23"/>
      <c r="AA28" s="23"/>
      <c r="AB28" s="46"/>
    </row>
    <row r="29" spans="1:28" x14ac:dyDescent="0.25">
      <c r="A29" s="6"/>
      <c r="B29" s="6"/>
      <c r="C29" s="6"/>
      <c r="D29" s="6"/>
      <c r="F29" s="6"/>
      <c r="G29" s="6"/>
      <c r="H29" s="6"/>
      <c r="I29" s="6"/>
      <c r="J29" s="6"/>
      <c r="K29" s="6"/>
      <c r="L29" s="6"/>
      <c r="M29" s="6"/>
      <c r="N29" s="6"/>
      <c r="O29" s="6"/>
      <c r="P29" s="6"/>
      <c r="Q29" s="6"/>
      <c r="R29" s="6"/>
      <c r="S29" s="6"/>
      <c r="T29" s="6"/>
      <c r="U29" s="6"/>
      <c r="V29" s="6"/>
      <c r="W29" s="6"/>
      <c r="X29" s="6"/>
      <c r="Y29" s="6"/>
      <c r="Z29" s="6"/>
      <c r="AA29" s="6"/>
      <c r="AB29" s="40"/>
    </row>
    <row r="30" spans="1:28" ht="18.75" x14ac:dyDescent="0.3">
      <c r="A30" s="6"/>
      <c r="B30" s="6"/>
      <c r="C30" s="6"/>
      <c r="D30" s="6"/>
      <c r="E30" s="57" t="s">
        <v>44</v>
      </c>
      <c r="F30" s="6"/>
      <c r="G30" s="6"/>
      <c r="H30" s="6"/>
      <c r="I30" s="6"/>
      <c r="J30" s="6"/>
      <c r="K30" s="6"/>
      <c r="L30" s="6"/>
      <c r="M30" s="6"/>
      <c r="N30" s="57" t="s">
        <v>44</v>
      </c>
      <c r="O30" s="6"/>
      <c r="P30" s="6"/>
      <c r="Q30" s="6"/>
      <c r="R30" s="6"/>
      <c r="S30" s="6"/>
      <c r="T30" s="6"/>
      <c r="U30" s="6"/>
      <c r="V30" s="6"/>
      <c r="W30" s="6"/>
      <c r="X30" s="6"/>
      <c r="Y30" s="6"/>
      <c r="Z30" s="6"/>
      <c r="AA30" s="6"/>
      <c r="AB30" s="40"/>
    </row>
    <row r="31" spans="1:28" ht="45.95" customHeight="1" x14ac:dyDescent="0.25">
      <c r="A31" s="6"/>
      <c r="B31" s="6"/>
      <c r="C31" s="6"/>
      <c r="D31" s="107" t="s">
        <v>163</v>
      </c>
      <c r="E31" s="60">
        <f>Processus!M65</f>
        <v>0</v>
      </c>
      <c r="F31" s="73"/>
      <c r="G31" s="6"/>
      <c r="H31" s="6"/>
      <c r="I31" s="6"/>
      <c r="J31" s="6"/>
      <c r="K31" s="6"/>
      <c r="L31" s="6"/>
      <c r="M31" s="107" t="s">
        <v>164</v>
      </c>
      <c r="N31" s="60">
        <f>Processus!N65</f>
        <v>0</v>
      </c>
      <c r="O31" s="6"/>
      <c r="P31" s="6"/>
      <c r="Q31" s="6"/>
      <c r="R31" s="6"/>
      <c r="S31" s="6"/>
      <c r="T31" s="6"/>
      <c r="U31" s="6"/>
      <c r="V31" s="6"/>
      <c r="W31" s="6"/>
      <c r="X31" s="73"/>
      <c r="Y31" s="6"/>
      <c r="Z31" s="6"/>
      <c r="AA31" s="6"/>
      <c r="AB31" s="40"/>
    </row>
    <row r="32" spans="1:28" ht="24.95" customHeight="1" x14ac:dyDescent="0.25">
      <c r="A32" s="6"/>
      <c r="B32" s="6"/>
      <c r="C32" s="6"/>
      <c r="D32" s="6"/>
      <c r="E32" s="61"/>
      <c r="F32" s="6"/>
      <c r="G32" s="6"/>
      <c r="H32" s="6"/>
      <c r="I32" s="6"/>
      <c r="J32" s="6"/>
      <c r="K32" s="6"/>
      <c r="L32" s="6"/>
      <c r="M32" s="6"/>
      <c r="N32" s="61"/>
      <c r="O32" s="6"/>
      <c r="P32" s="6"/>
      <c r="Q32" s="6"/>
      <c r="R32" s="6"/>
      <c r="S32" s="6"/>
      <c r="T32" s="6"/>
      <c r="U32" s="6"/>
      <c r="V32" s="6"/>
      <c r="W32" s="6"/>
      <c r="X32" s="6"/>
      <c r="Y32" s="6"/>
      <c r="Z32" s="6"/>
      <c r="AA32" s="6"/>
      <c r="AB32" s="40"/>
    </row>
    <row r="33" spans="1:28" ht="22.5" customHeight="1" x14ac:dyDescent="0.25">
      <c r="A33" s="6"/>
      <c r="B33" s="6"/>
      <c r="C33" s="6"/>
      <c r="D33" s="135" t="str">
        <f>Processus!C5</f>
        <v>COMMANDE</v>
      </c>
      <c r="E33" s="60">
        <f>Processus!D14</f>
        <v>0</v>
      </c>
      <c r="F33" s="6"/>
      <c r="G33" s="6"/>
      <c r="H33" s="6"/>
      <c r="I33" s="6"/>
      <c r="J33" s="6"/>
      <c r="K33" s="6"/>
      <c r="L33" s="6"/>
      <c r="M33" s="135" t="str">
        <f>Processus!C5</f>
        <v>COMMANDE</v>
      </c>
      <c r="N33" s="60">
        <f>Processus!E14</f>
        <v>0</v>
      </c>
      <c r="O33" s="6"/>
      <c r="P33" s="6"/>
      <c r="Q33" s="6"/>
      <c r="R33" s="6"/>
      <c r="S33" s="6"/>
      <c r="T33" s="6"/>
      <c r="U33" s="6"/>
      <c r="V33" s="6"/>
      <c r="W33" s="6"/>
      <c r="X33" s="6"/>
      <c r="Y33" s="6"/>
      <c r="Z33" s="6"/>
      <c r="AA33" s="6"/>
      <c r="AB33" s="40"/>
    </row>
    <row r="34" spans="1:28" ht="21" customHeight="1" x14ac:dyDescent="0.25">
      <c r="A34" s="6"/>
      <c r="B34" s="6"/>
      <c r="C34" s="6"/>
      <c r="D34" s="136" t="str">
        <f>Processus!C16</f>
        <v>RÉCEPTION/DELIVRANCE</v>
      </c>
      <c r="E34" s="60">
        <f>Processus!D32</f>
        <v>0</v>
      </c>
      <c r="F34" s="6"/>
      <c r="G34" s="6"/>
      <c r="H34" s="6"/>
      <c r="I34" s="6"/>
      <c r="J34" s="6"/>
      <c r="K34" s="6"/>
      <c r="L34" s="6"/>
      <c r="M34" s="136" t="str">
        <f>Processus!C16</f>
        <v>RÉCEPTION/DELIVRANCE</v>
      </c>
      <c r="N34" s="60">
        <f>Processus!E32</f>
        <v>0</v>
      </c>
      <c r="O34" s="6"/>
      <c r="P34" s="6"/>
      <c r="Q34" s="6"/>
      <c r="R34" s="6"/>
      <c r="S34" s="6"/>
      <c r="T34" s="6"/>
      <c r="U34" s="6"/>
      <c r="V34" s="6"/>
      <c r="W34" s="6"/>
      <c r="X34" s="6"/>
      <c r="Y34" s="6"/>
      <c r="Z34" s="6"/>
      <c r="AA34" s="6"/>
      <c r="AB34" s="40"/>
    </row>
    <row r="35" spans="1:28" ht="21" customHeight="1" x14ac:dyDescent="0.25">
      <c r="A35" s="6"/>
      <c r="B35" s="6"/>
      <c r="C35" s="6"/>
      <c r="D35" s="136" t="str">
        <f>Processus!C36</f>
        <v>STOCKAGE</v>
      </c>
      <c r="E35" s="60">
        <f>Processus!D39</f>
        <v>0</v>
      </c>
      <c r="F35" s="6"/>
      <c r="G35" s="6"/>
      <c r="H35" s="6"/>
      <c r="I35" s="6"/>
      <c r="J35" s="6"/>
      <c r="K35" s="6"/>
      <c r="L35" s="6"/>
      <c r="M35" s="136" t="str">
        <f>Processus!C36</f>
        <v>STOCKAGE</v>
      </c>
      <c r="N35" s="60">
        <f>Processus!E39</f>
        <v>0</v>
      </c>
      <c r="O35" s="6"/>
      <c r="P35" s="6"/>
      <c r="Q35" s="6"/>
      <c r="R35" s="6"/>
      <c r="S35" s="6"/>
      <c r="T35" s="6"/>
      <c r="U35" s="6"/>
      <c r="V35" s="6"/>
      <c r="W35" s="6"/>
      <c r="X35" s="6"/>
      <c r="Y35" s="6"/>
      <c r="Z35" s="6"/>
      <c r="AA35" s="6"/>
      <c r="AB35" s="40"/>
    </row>
    <row r="36" spans="1:28" ht="21" customHeight="1" x14ac:dyDescent="0.25">
      <c r="A36" s="6"/>
      <c r="B36" s="6"/>
      <c r="C36" s="6"/>
      <c r="D36" s="136" t="str">
        <f>Processus!C41</f>
        <v>UTILISATION DU DMI</v>
      </c>
      <c r="E36" s="60">
        <f>Processus!D53</f>
        <v>0</v>
      </c>
      <c r="F36" s="6"/>
      <c r="G36" s="6"/>
      <c r="H36" s="6"/>
      <c r="K36" s="6"/>
      <c r="L36" s="6"/>
      <c r="M36" s="136" t="str">
        <f>Processus!C41</f>
        <v>UTILISATION DU DMI</v>
      </c>
      <c r="N36" s="60">
        <f>Processus!E53</f>
        <v>0</v>
      </c>
      <c r="O36" s="6"/>
      <c r="P36" s="6"/>
      <c r="Q36" s="6"/>
      <c r="R36" s="6"/>
      <c r="S36" s="6"/>
      <c r="T36" s="6"/>
      <c r="U36" s="6"/>
      <c r="V36" s="6"/>
      <c r="W36" s="6"/>
      <c r="X36" s="6"/>
      <c r="Y36" s="6"/>
      <c r="Z36" s="6"/>
      <c r="AA36" s="6"/>
      <c r="AB36" s="40"/>
    </row>
    <row r="37" spans="1:28" ht="21" customHeight="1" x14ac:dyDescent="0.25">
      <c r="A37" s="6"/>
      <c r="B37" s="6"/>
      <c r="C37" s="6"/>
      <c r="D37" s="136" t="str">
        <f>Processus!C55</f>
        <v>INFORMATION PATIENT</v>
      </c>
      <c r="E37" s="60">
        <f>Processus!D64</f>
        <v>0</v>
      </c>
      <c r="F37" s="6"/>
      <c r="G37" s="6"/>
      <c r="H37" s="6"/>
      <c r="K37" s="6"/>
      <c r="L37" s="6"/>
      <c r="M37" s="136" t="str">
        <f>Processus!C55</f>
        <v>INFORMATION PATIENT</v>
      </c>
      <c r="N37" s="60">
        <f>Processus!E64</f>
        <v>0</v>
      </c>
      <c r="O37" s="6"/>
      <c r="P37" s="6"/>
      <c r="Q37" s="6"/>
      <c r="R37" s="6"/>
      <c r="S37" s="6"/>
      <c r="T37" s="6"/>
      <c r="U37" s="6"/>
      <c r="V37" s="6"/>
      <c r="W37" s="6"/>
      <c r="X37" s="6"/>
      <c r="Y37" s="6"/>
      <c r="Z37" s="6"/>
      <c r="AA37" s="6"/>
      <c r="AB37" s="40"/>
    </row>
    <row r="38" spans="1:28" ht="20.45" customHeight="1" x14ac:dyDescent="0.25">
      <c r="A38" s="6"/>
      <c r="B38" s="6"/>
      <c r="C38" s="6"/>
      <c r="D38" s="72"/>
      <c r="E38" s="69"/>
      <c r="F38" s="6"/>
      <c r="G38" s="6"/>
      <c r="H38" s="6"/>
      <c r="K38" s="6"/>
      <c r="L38" s="6"/>
      <c r="O38" s="6"/>
      <c r="P38" s="6"/>
      <c r="Q38" s="6"/>
      <c r="R38" s="6"/>
      <c r="S38" s="6"/>
      <c r="T38" s="6"/>
      <c r="U38" s="6"/>
      <c r="V38" s="6"/>
      <c r="W38" s="6"/>
      <c r="X38" s="6"/>
      <c r="Y38" s="6"/>
      <c r="Z38" s="6"/>
      <c r="AA38" s="6"/>
      <c r="AB38" s="40"/>
    </row>
    <row r="39" spans="1:28" x14ac:dyDescent="0.25">
      <c r="A39" s="6"/>
      <c r="B39" s="6"/>
      <c r="C39" s="6"/>
      <c r="D39" s="6"/>
      <c r="E39" s="44"/>
      <c r="F39" s="6"/>
      <c r="G39" s="6"/>
      <c r="H39" s="6"/>
      <c r="K39" s="6"/>
      <c r="L39" s="6"/>
      <c r="M39" s="6"/>
      <c r="N39" s="6"/>
      <c r="O39" s="6"/>
      <c r="P39" s="6"/>
      <c r="Q39" s="6"/>
      <c r="R39" s="6"/>
      <c r="S39" s="6"/>
      <c r="T39" s="6"/>
      <c r="U39" s="6"/>
      <c r="V39" s="6"/>
      <c r="W39" s="6"/>
      <c r="X39" s="6"/>
      <c r="Y39" s="6"/>
      <c r="Z39" s="6"/>
      <c r="AA39" s="6"/>
      <c r="AB39" s="40"/>
    </row>
    <row r="40" spans="1:28" x14ac:dyDescent="0.25">
      <c r="A40" s="6"/>
      <c r="B40" s="6"/>
      <c r="C40" s="6"/>
      <c r="D40" s="6"/>
      <c r="E40" s="44"/>
      <c r="F40" s="6"/>
      <c r="G40" s="6"/>
      <c r="H40" s="6"/>
      <c r="K40" s="6"/>
      <c r="L40" s="6"/>
      <c r="M40" s="6"/>
      <c r="N40" s="6"/>
      <c r="O40" s="6"/>
      <c r="P40" s="6"/>
      <c r="Q40" s="6"/>
      <c r="R40" s="6"/>
      <c r="S40" s="6"/>
      <c r="T40" s="6"/>
      <c r="U40" s="6"/>
      <c r="V40" s="6"/>
      <c r="W40" s="6"/>
      <c r="X40" s="6"/>
      <c r="Y40" s="6"/>
      <c r="Z40" s="6"/>
      <c r="AA40" s="6"/>
      <c r="AB40" s="40"/>
    </row>
    <row r="41" spans="1:28" x14ac:dyDescent="0.25">
      <c r="A41" s="6"/>
      <c r="B41" s="6"/>
      <c r="C41" s="6"/>
      <c r="D41" s="6"/>
      <c r="E41" s="44"/>
      <c r="F41" s="6"/>
      <c r="G41" s="6"/>
      <c r="H41" s="6"/>
      <c r="K41" s="6"/>
      <c r="L41" s="6"/>
      <c r="M41" s="6"/>
      <c r="N41" s="6"/>
      <c r="O41" s="6"/>
      <c r="P41" s="6"/>
      <c r="Q41" s="6"/>
      <c r="R41" s="6"/>
      <c r="S41" s="6"/>
      <c r="T41" s="6"/>
      <c r="U41" s="6"/>
      <c r="V41" s="6"/>
      <c r="W41" s="6"/>
      <c r="X41" s="6"/>
      <c r="Y41" s="6"/>
      <c r="Z41" s="6"/>
      <c r="AA41" s="6"/>
      <c r="AB41" s="40"/>
    </row>
    <row r="42" spans="1:28" x14ac:dyDescent="0.25">
      <c r="A42" s="6"/>
      <c r="B42" s="6"/>
      <c r="C42" s="6"/>
      <c r="D42" s="6"/>
      <c r="E42" s="44"/>
      <c r="F42" s="6"/>
      <c r="G42" s="6"/>
      <c r="H42" s="6"/>
      <c r="K42" s="6"/>
      <c r="L42" s="6"/>
      <c r="M42" s="6"/>
      <c r="N42" s="6"/>
      <c r="O42" s="6"/>
      <c r="P42" s="6"/>
      <c r="Q42" s="6"/>
      <c r="R42" s="6"/>
      <c r="S42" s="6"/>
      <c r="T42" s="6"/>
      <c r="U42" s="6"/>
      <c r="V42" s="6"/>
      <c r="W42" s="6"/>
      <c r="X42" s="6"/>
      <c r="Y42" s="6"/>
      <c r="Z42" s="6"/>
      <c r="AA42" s="6"/>
      <c r="AB42" s="40"/>
    </row>
    <row r="43" spans="1:28" x14ac:dyDescent="0.25">
      <c r="A43" s="6"/>
      <c r="B43" s="6"/>
      <c r="C43" s="6"/>
      <c r="D43" s="6"/>
      <c r="E43" s="44"/>
      <c r="F43" s="6"/>
      <c r="G43" s="6"/>
      <c r="H43" s="6"/>
      <c r="K43" s="6"/>
      <c r="L43" s="6"/>
      <c r="M43" s="6"/>
      <c r="N43" s="6"/>
      <c r="O43" s="6"/>
      <c r="P43" s="6"/>
      <c r="Q43" s="6"/>
      <c r="R43" s="6"/>
      <c r="S43" s="6"/>
      <c r="T43" s="6"/>
      <c r="U43" s="6"/>
      <c r="V43" s="6"/>
      <c r="W43" s="6"/>
      <c r="X43" s="6"/>
      <c r="Y43" s="6"/>
      <c r="Z43" s="6"/>
      <c r="AA43" s="6"/>
      <c r="AB43" s="40"/>
    </row>
    <row r="44" spans="1:28" x14ac:dyDescent="0.25">
      <c r="A44" s="6"/>
      <c r="B44" s="6"/>
      <c r="C44" s="6"/>
      <c r="D44" s="73"/>
      <c r="E44" s="44"/>
      <c r="F44" s="6"/>
      <c r="G44" s="6"/>
      <c r="H44" s="6"/>
      <c r="K44" s="6"/>
      <c r="L44" s="6"/>
      <c r="M44" s="6"/>
      <c r="N44" s="6"/>
      <c r="O44" s="6"/>
      <c r="P44" s="6"/>
      <c r="Q44" s="6"/>
      <c r="R44" s="6"/>
      <c r="S44" s="6"/>
      <c r="T44" s="6"/>
      <c r="U44" s="6"/>
      <c r="V44" s="6"/>
      <c r="W44" s="6"/>
      <c r="X44" s="6"/>
      <c r="Y44" s="6"/>
      <c r="Z44" s="6"/>
      <c r="AA44" s="6"/>
      <c r="AB44" s="40"/>
    </row>
    <row r="45" spans="1:28" x14ac:dyDescent="0.25">
      <c r="A45" s="6"/>
      <c r="B45" s="6"/>
      <c r="C45" s="6"/>
      <c r="E45" s="44"/>
      <c r="F45" s="6"/>
      <c r="G45" s="6"/>
      <c r="H45" s="6"/>
      <c r="K45" s="6"/>
      <c r="L45" s="6"/>
      <c r="M45" s="6"/>
      <c r="N45" s="6"/>
      <c r="O45" s="6"/>
      <c r="P45" s="6"/>
      <c r="Q45" s="6"/>
      <c r="R45" s="6"/>
      <c r="S45" s="6"/>
      <c r="T45" s="6"/>
      <c r="U45" s="6"/>
      <c r="V45" s="6"/>
      <c r="W45" s="6"/>
      <c r="X45" s="6"/>
      <c r="Y45" s="6"/>
      <c r="Z45" s="6"/>
      <c r="AA45" s="6"/>
      <c r="AB45" s="40"/>
    </row>
    <row r="46" spans="1:28" x14ac:dyDescent="0.25">
      <c r="A46" s="6"/>
      <c r="B46" s="6"/>
      <c r="C46" s="6"/>
      <c r="D46" s="73"/>
      <c r="E46" s="44"/>
      <c r="F46" s="6"/>
      <c r="G46" s="6"/>
      <c r="H46" s="6"/>
      <c r="I46" s="6"/>
      <c r="J46" s="6"/>
      <c r="K46" s="6"/>
      <c r="L46" s="6"/>
      <c r="M46" s="6"/>
      <c r="N46" s="6"/>
      <c r="O46" s="6"/>
      <c r="P46" s="6"/>
      <c r="Q46" s="6"/>
      <c r="R46" s="6"/>
      <c r="S46" s="6"/>
      <c r="T46" s="6"/>
      <c r="U46" s="6"/>
      <c r="V46" s="6"/>
      <c r="W46" s="6"/>
      <c r="X46" s="6"/>
      <c r="Y46" s="6"/>
      <c r="Z46" s="6"/>
      <c r="AA46" s="6"/>
      <c r="AB46" s="40"/>
    </row>
    <row r="47" spans="1:28" x14ac:dyDescent="0.25">
      <c r="A47" s="6"/>
      <c r="B47" s="6"/>
      <c r="C47" s="6"/>
      <c r="D47" s="6"/>
      <c r="E47" s="44"/>
      <c r="F47" s="6"/>
      <c r="G47" s="6"/>
      <c r="H47" s="6"/>
      <c r="I47" s="6"/>
      <c r="J47" s="6"/>
      <c r="K47" s="6"/>
      <c r="L47" s="6"/>
      <c r="M47" s="6"/>
      <c r="N47" s="6"/>
      <c r="O47" s="6"/>
      <c r="P47" s="6"/>
      <c r="Q47" s="6"/>
      <c r="R47" s="6"/>
      <c r="S47" s="6"/>
      <c r="T47" s="6"/>
      <c r="U47" s="6"/>
      <c r="V47" s="6"/>
      <c r="W47" s="6"/>
      <c r="X47" s="6"/>
      <c r="Y47" s="6"/>
      <c r="Z47" s="6"/>
      <c r="AA47" s="6"/>
      <c r="AB47" s="40"/>
    </row>
    <row r="48" spans="1:28" x14ac:dyDescent="0.25">
      <c r="A48" s="6"/>
      <c r="B48" s="6"/>
      <c r="C48" s="6"/>
      <c r="F48" s="6"/>
      <c r="G48" s="6"/>
      <c r="H48" s="6"/>
      <c r="I48" s="6"/>
      <c r="J48" s="6"/>
      <c r="K48" s="6"/>
      <c r="L48" s="6"/>
      <c r="M48" s="6"/>
      <c r="N48" s="6"/>
      <c r="O48" s="6"/>
      <c r="P48" s="6"/>
      <c r="Q48" s="6"/>
      <c r="R48" s="6"/>
      <c r="S48" s="6"/>
      <c r="T48" s="6"/>
      <c r="U48" s="6"/>
      <c r="V48" s="6"/>
      <c r="W48" s="6"/>
      <c r="X48" s="6"/>
      <c r="Y48" s="6"/>
      <c r="Z48" s="6"/>
      <c r="AA48" s="6"/>
      <c r="AB48" s="40"/>
    </row>
    <row r="49" spans="1:28" x14ac:dyDescent="0.25">
      <c r="A49" s="6"/>
      <c r="B49" s="6"/>
      <c r="C49" s="6"/>
      <c r="F49" s="6"/>
      <c r="G49" s="6"/>
      <c r="H49" s="6"/>
      <c r="I49" s="6"/>
      <c r="J49" s="6"/>
      <c r="K49" s="6"/>
      <c r="L49" s="6"/>
      <c r="M49" s="6"/>
      <c r="N49" s="6"/>
      <c r="O49" s="6"/>
      <c r="P49" s="6"/>
      <c r="Q49" s="6"/>
      <c r="R49" s="6"/>
      <c r="S49" s="6"/>
      <c r="T49" s="6"/>
      <c r="U49" s="6"/>
      <c r="V49" s="6"/>
      <c r="W49" s="6"/>
      <c r="X49" s="6"/>
      <c r="Y49" s="6"/>
      <c r="Z49" s="6"/>
      <c r="AA49" s="6"/>
      <c r="AB49" s="40"/>
    </row>
    <row r="50" spans="1:28" ht="23.1" customHeight="1" x14ac:dyDescent="0.25">
      <c r="A50" s="6"/>
      <c r="B50" s="6"/>
      <c r="C50" s="6"/>
      <c r="F50" s="6"/>
      <c r="G50" s="6"/>
      <c r="H50" s="6"/>
      <c r="I50" s="6"/>
      <c r="J50" s="6"/>
      <c r="K50" s="6"/>
      <c r="L50" s="6"/>
      <c r="M50" s="6"/>
      <c r="N50" s="6"/>
      <c r="O50" s="6"/>
      <c r="P50" s="6"/>
      <c r="Q50" s="6"/>
      <c r="R50" s="6"/>
      <c r="S50" s="6"/>
      <c r="T50" s="6"/>
      <c r="U50" s="6"/>
      <c r="V50" s="6"/>
      <c r="W50" s="6"/>
      <c r="X50" s="6"/>
      <c r="Y50" s="6"/>
      <c r="Z50" s="6"/>
      <c r="AA50" s="6"/>
      <c r="AB50" s="40"/>
    </row>
    <row r="51" spans="1:28" ht="21.6" customHeight="1" x14ac:dyDescent="0.25">
      <c r="A51" s="6"/>
      <c r="B51" s="6"/>
      <c r="C51" s="6"/>
      <c r="F51" s="6"/>
      <c r="G51" s="6"/>
      <c r="H51" s="6"/>
      <c r="I51" s="6"/>
      <c r="J51" s="6"/>
      <c r="K51" s="6"/>
      <c r="L51" s="6"/>
      <c r="M51" s="6"/>
      <c r="N51" s="6"/>
      <c r="O51" s="6"/>
      <c r="P51" s="6"/>
      <c r="Q51" s="6"/>
      <c r="R51" s="6"/>
      <c r="S51" s="6"/>
      <c r="T51" s="6"/>
      <c r="U51" s="6"/>
      <c r="V51" s="6"/>
      <c r="W51" s="6"/>
      <c r="X51" s="6"/>
      <c r="Y51" s="6"/>
      <c r="Z51" s="6"/>
      <c r="AA51" s="6"/>
      <c r="AB51" s="40"/>
    </row>
    <row r="52" spans="1:28" x14ac:dyDescent="0.25">
      <c r="A52" s="6"/>
      <c r="B52" s="6"/>
      <c r="C52" s="6"/>
      <c r="F52" s="6"/>
      <c r="G52" s="6"/>
      <c r="H52" s="6"/>
      <c r="I52" s="6"/>
      <c r="J52" s="6"/>
      <c r="K52" s="6"/>
      <c r="L52" s="6"/>
      <c r="M52" s="6"/>
      <c r="N52" s="6"/>
      <c r="O52" s="6"/>
      <c r="P52" s="6"/>
      <c r="Q52" s="6"/>
      <c r="R52" s="6"/>
      <c r="S52" s="6"/>
      <c r="T52" s="6"/>
      <c r="U52" s="6"/>
      <c r="V52" s="6"/>
      <c r="W52" s="6"/>
      <c r="X52" s="6"/>
      <c r="Y52" s="6"/>
      <c r="Z52" s="6"/>
      <c r="AA52" s="6"/>
      <c r="AB52" s="40"/>
    </row>
    <row r="53" spans="1:28" x14ac:dyDescent="0.25">
      <c r="A53" s="6"/>
      <c r="B53" s="6"/>
      <c r="C53" s="6"/>
      <c r="F53" s="6"/>
      <c r="G53" s="6"/>
      <c r="H53" s="6"/>
      <c r="I53" s="6"/>
      <c r="J53" s="6"/>
      <c r="K53" s="6"/>
      <c r="L53" s="6"/>
      <c r="M53" s="6"/>
      <c r="N53" s="6"/>
      <c r="O53" s="6"/>
      <c r="P53" s="6"/>
      <c r="Q53" s="6"/>
      <c r="R53" s="6"/>
      <c r="S53" s="6"/>
      <c r="T53" s="6"/>
      <c r="U53" s="6"/>
      <c r="V53" s="6"/>
      <c r="W53" s="6"/>
      <c r="X53" s="6"/>
      <c r="Y53" s="6"/>
      <c r="Z53" s="6"/>
      <c r="AA53" s="6"/>
      <c r="AB53" s="40"/>
    </row>
    <row r="54" spans="1:28" x14ac:dyDescent="0.25">
      <c r="A54" s="6"/>
      <c r="B54" s="6"/>
      <c r="C54" s="6"/>
      <c r="F54" s="6"/>
      <c r="G54" s="6"/>
      <c r="H54" s="6"/>
      <c r="I54" s="6"/>
      <c r="J54" s="6"/>
      <c r="K54" s="6"/>
      <c r="L54" s="6"/>
      <c r="M54" s="6"/>
      <c r="N54" s="6"/>
      <c r="O54" s="6"/>
      <c r="P54" s="6"/>
      <c r="Q54" s="6"/>
      <c r="R54" s="6"/>
      <c r="S54" s="6"/>
      <c r="T54" s="6"/>
      <c r="U54" s="6"/>
      <c r="V54" s="6"/>
      <c r="W54" s="6"/>
      <c r="X54" s="6"/>
      <c r="Y54" s="6"/>
      <c r="Z54" s="6"/>
      <c r="AA54" s="6"/>
      <c r="AB54" s="40"/>
    </row>
    <row r="55" spans="1:28" x14ac:dyDescent="0.25">
      <c r="A55" s="6"/>
      <c r="B55" s="6"/>
      <c r="C55" s="6"/>
      <c r="F55" s="6"/>
      <c r="G55" s="6"/>
      <c r="H55" s="6"/>
      <c r="I55" s="6"/>
      <c r="J55" s="6"/>
      <c r="K55" s="6"/>
      <c r="L55" s="6"/>
      <c r="M55" s="6"/>
      <c r="N55" s="6"/>
      <c r="O55" s="6"/>
      <c r="P55" s="6"/>
      <c r="Q55" s="6"/>
      <c r="R55" s="6"/>
      <c r="S55" s="6"/>
      <c r="T55" s="6"/>
      <c r="U55" s="6"/>
      <c r="V55" s="6"/>
      <c r="W55" s="6"/>
      <c r="X55" s="6"/>
      <c r="Y55" s="6"/>
      <c r="Z55" s="6"/>
      <c r="AA55" s="6"/>
      <c r="AB55" s="40"/>
    </row>
    <row r="56" spans="1:28" x14ac:dyDescent="0.25">
      <c r="A56" s="6"/>
      <c r="B56" s="6"/>
      <c r="C56" s="73"/>
      <c r="F56" s="6"/>
      <c r="G56" s="6"/>
      <c r="H56" s="6"/>
      <c r="I56" s="6"/>
      <c r="J56" s="6"/>
      <c r="K56" s="6"/>
      <c r="L56" s="6"/>
      <c r="M56" s="6"/>
      <c r="N56" s="6"/>
      <c r="O56" s="6"/>
      <c r="P56" s="6"/>
      <c r="Q56" s="6"/>
      <c r="R56" s="6"/>
      <c r="S56" s="6"/>
      <c r="T56" s="6"/>
      <c r="U56" s="6"/>
      <c r="V56" s="6"/>
      <c r="W56" s="6"/>
      <c r="X56" s="6"/>
      <c r="Y56" s="6"/>
      <c r="Z56" s="6"/>
      <c r="AA56" s="6"/>
      <c r="AB56" s="40"/>
    </row>
    <row r="57" spans="1:28" x14ac:dyDescent="0.25">
      <c r="A57" s="6"/>
      <c r="B57" s="6"/>
      <c r="C57" s="6"/>
      <c r="F57" s="6"/>
      <c r="G57" s="6"/>
      <c r="H57" s="6"/>
      <c r="I57" s="6"/>
      <c r="J57" s="6"/>
      <c r="K57" s="6"/>
      <c r="L57" s="6"/>
      <c r="M57" s="6"/>
      <c r="N57" s="6"/>
      <c r="O57" s="6"/>
      <c r="P57" s="6"/>
      <c r="Q57" s="6"/>
      <c r="R57" s="6"/>
      <c r="S57" s="6"/>
      <c r="T57" s="6"/>
      <c r="U57" s="6"/>
      <c r="V57" s="6"/>
      <c r="W57" s="6"/>
      <c r="X57" s="6"/>
      <c r="Y57" s="6"/>
      <c r="Z57" s="6"/>
      <c r="AA57" s="6"/>
      <c r="AB57" s="40"/>
    </row>
    <row r="58" spans="1:28" x14ac:dyDescent="0.25">
      <c r="A58" s="6"/>
      <c r="B58" s="6"/>
      <c r="C58" s="6"/>
      <c r="D58" s="6"/>
      <c r="E58" s="44"/>
      <c r="F58" s="6"/>
      <c r="G58" s="6"/>
      <c r="H58" s="6"/>
      <c r="I58" s="6"/>
      <c r="J58" s="6"/>
      <c r="K58" s="6"/>
      <c r="L58" s="6"/>
      <c r="M58" s="6"/>
      <c r="N58" s="6"/>
      <c r="O58" s="6"/>
      <c r="P58" s="6"/>
      <c r="Q58" s="6"/>
      <c r="R58" s="6"/>
      <c r="S58" s="6"/>
      <c r="T58" s="6"/>
      <c r="U58" s="6"/>
      <c r="V58" s="6"/>
      <c r="W58" s="6"/>
      <c r="X58" s="6"/>
      <c r="Y58" s="6"/>
      <c r="Z58" s="6"/>
      <c r="AA58" s="6"/>
      <c r="AB58" s="40"/>
    </row>
    <row r="59" spans="1:28" x14ac:dyDescent="0.25">
      <c r="A59" s="6"/>
      <c r="B59" s="6"/>
      <c r="C59" s="6"/>
      <c r="D59" s="6"/>
      <c r="E59" s="44"/>
      <c r="F59" s="6"/>
      <c r="G59" s="6"/>
      <c r="H59" s="6"/>
      <c r="I59" s="6"/>
      <c r="J59" s="6"/>
      <c r="K59" s="6"/>
      <c r="L59" s="6"/>
      <c r="M59" s="6"/>
      <c r="N59" s="6"/>
      <c r="O59" s="6"/>
      <c r="P59" s="6"/>
      <c r="Q59" s="6"/>
      <c r="R59" s="6"/>
      <c r="S59" s="6"/>
      <c r="T59" s="6"/>
      <c r="U59" s="6"/>
      <c r="V59" s="6"/>
      <c r="W59" s="6"/>
      <c r="X59" s="6"/>
      <c r="Y59" s="6"/>
      <c r="Z59" s="6"/>
      <c r="AA59" s="6"/>
      <c r="AB59" s="40"/>
    </row>
    <row r="60" spans="1:28" x14ac:dyDescent="0.25">
      <c r="A60" s="6"/>
      <c r="B60" s="6"/>
      <c r="C60" s="6"/>
      <c r="D60" s="6"/>
      <c r="E60" s="44"/>
      <c r="F60" s="6"/>
      <c r="G60" s="6"/>
      <c r="H60" s="6"/>
      <c r="I60" s="6"/>
      <c r="J60" s="6"/>
      <c r="K60" s="6"/>
      <c r="L60" s="6"/>
      <c r="M60" s="6"/>
      <c r="N60" s="6"/>
      <c r="O60" s="6"/>
      <c r="P60" s="6"/>
      <c r="Q60" s="6"/>
      <c r="R60" s="6"/>
      <c r="S60" s="6"/>
      <c r="T60" s="6"/>
      <c r="U60" s="6"/>
      <c r="V60" s="6"/>
      <c r="W60" s="6"/>
      <c r="X60" s="6"/>
      <c r="Y60" s="6"/>
      <c r="Z60" s="6"/>
      <c r="AA60" s="6"/>
      <c r="AB60" s="40"/>
    </row>
    <row r="61" spans="1:28" x14ac:dyDescent="0.25">
      <c r="A61" s="6"/>
      <c r="B61" s="6"/>
      <c r="C61" s="6"/>
      <c r="D61" s="6"/>
      <c r="E61" s="44"/>
      <c r="F61" s="6"/>
      <c r="G61" s="6"/>
      <c r="H61" s="6"/>
      <c r="I61" s="6"/>
      <c r="J61" s="6"/>
      <c r="K61" s="6"/>
      <c r="L61" s="6"/>
      <c r="M61" s="6"/>
      <c r="N61" s="6"/>
      <c r="O61" s="6"/>
      <c r="P61" s="6"/>
      <c r="Q61" s="6"/>
      <c r="R61" s="6"/>
      <c r="S61" s="6"/>
      <c r="T61" s="6"/>
      <c r="U61" s="6"/>
      <c r="V61" s="6"/>
      <c r="W61" s="6"/>
      <c r="X61" s="6"/>
      <c r="Y61" s="6"/>
      <c r="Z61" s="6"/>
      <c r="AA61" s="6"/>
      <c r="AB61" s="40"/>
    </row>
    <row r="62" spans="1:28" x14ac:dyDescent="0.25">
      <c r="A62" s="6"/>
      <c r="B62" s="6"/>
      <c r="C62" s="6"/>
      <c r="D62" s="6"/>
      <c r="E62" s="44"/>
      <c r="F62" s="6"/>
      <c r="G62" s="6"/>
      <c r="H62" s="6"/>
      <c r="I62" s="6"/>
      <c r="J62" s="6"/>
      <c r="K62" s="6"/>
      <c r="L62" s="6"/>
      <c r="M62" s="6"/>
      <c r="N62" s="6"/>
      <c r="O62" s="6"/>
      <c r="P62" s="6"/>
      <c r="Q62" s="6"/>
      <c r="R62" s="6"/>
      <c r="S62" s="6"/>
      <c r="T62" s="6"/>
      <c r="U62" s="6"/>
      <c r="V62" s="6"/>
      <c r="W62" s="6"/>
      <c r="X62" s="6"/>
      <c r="Y62" s="6"/>
      <c r="Z62" s="6"/>
      <c r="AA62" s="6"/>
      <c r="AB62" s="40"/>
    </row>
    <row r="63" spans="1:28" x14ac:dyDescent="0.25">
      <c r="A63" s="6"/>
      <c r="B63" s="6"/>
      <c r="C63" s="6"/>
      <c r="D63" s="6"/>
      <c r="E63" s="44"/>
      <c r="F63" s="6"/>
      <c r="G63" s="6"/>
      <c r="H63" s="6"/>
      <c r="I63" s="6"/>
      <c r="J63" s="6"/>
      <c r="K63" s="6"/>
      <c r="L63" s="6"/>
      <c r="M63" s="6"/>
      <c r="N63" s="6"/>
      <c r="O63" s="6"/>
      <c r="P63" s="6"/>
      <c r="Q63" s="6"/>
      <c r="R63" s="6"/>
      <c r="S63" s="6"/>
      <c r="T63" s="6"/>
      <c r="U63" s="6"/>
      <c r="V63" s="6"/>
      <c r="W63" s="6"/>
      <c r="X63" s="6"/>
      <c r="Y63" s="6"/>
      <c r="Z63" s="6"/>
      <c r="AA63" s="6"/>
      <c r="AB63" s="40"/>
    </row>
    <row r="64" spans="1:28" x14ac:dyDescent="0.25">
      <c r="A64" s="6"/>
      <c r="B64" s="6"/>
      <c r="C64" s="6"/>
      <c r="D64" s="6"/>
      <c r="E64" s="44"/>
      <c r="F64" s="6"/>
      <c r="G64" s="6"/>
      <c r="H64" s="6"/>
      <c r="I64" s="6"/>
      <c r="J64" s="6"/>
      <c r="K64" s="6"/>
      <c r="L64" s="6"/>
      <c r="M64" s="6"/>
      <c r="N64" s="6"/>
      <c r="O64" s="6"/>
      <c r="P64" s="6"/>
      <c r="Q64" s="6"/>
      <c r="R64" s="6"/>
      <c r="S64" s="6"/>
      <c r="T64" s="6"/>
      <c r="U64" s="6"/>
      <c r="V64" s="6"/>
      <c r="W64" s="6"/>
      <c r="X64" s="6"/>
      <c r="Y64" s="6"/>
      <c r="Z64" s="6"/>
      <c r="AA64" s="6"/>
      <c r="AB64" s="40"/>
    </row>
    <row r="65" spans="1:28" x14ac:dyDescent="0.25">
      <c r="A65" s="6"/>
      <c r="B65" s="73"/>
      <c r="C65" s="6"/>
      <c r="D65" s="6"/>
      <c r="E65" s="44"/>
      <c r="F65" s="6"/>
      <c r="G65" s="6"/>
      <c r="H65" s="6"/>
      <c r="I65" s="6"/>
      <c r="J65" s="6"/>
      <c r="K65" s="6"/>
      <c r="L65" s="6"/>
      <c r="M65" s="6"/>
      <c r="N65" s="6"/>
      <c r="O65" s="6"/>
      <c r="P65" s="6"/>
      <c r="Q65" s="6"/>
      <c r="R65" s="6"/>
      <c r="S65" s="6"/>
      <c r="T65" s="6"/>
      <c r="U65" s="6"/>
      <c r="V65" s="6"/>
      <c r="W65" s="6"/>
      <c r="X65" s="6"/>
      <c r="Y65" s="6"/>
      <c r="Z65" s="6"/>
      <c r="AA65" s="6"/>
      <c r="AB65" s="40"/>
    </row>
    <row r="66" spans="1:28" x14ac:dyDescent="0.25">
      <c r="A66" s="6"/>
      <c r="B66" s="6"/>
      <c r="C66" s="6"/>
      <c r="D66" s="6"/>
      <c r="E66" s="44"/>
      <c r="F66" s="6"/>
      <c r="G66" s="6"/>
      <c r="H66" s="6"/>
      <c r="I66" s="6"/>
      <c r="J66" s="6"/>
      <c r="K66" s="6"/>
      <c r="L66" s="6"/>
      <c r="M66" s="6"/>
      <c r="N66" s="6"/>
      <c r="O66" s="6"/>
      <c r="P66" s="6"/>
      <c r="Q66" s="6"/>
      <c r="R66" s="6"/>
      <c r="S66" s="6"/>
      <c r="T66" s="6"/>
      <c r="U66" s="6"/>
      <c r="V66" s="6"/>
      <c r="W66" s="6"/>
      <c r="X66" s="6"/>
      <c r="Y66" s="6"/>
      <c r="Z66" s="6"/>
      <c r="AA66" s="6"/>
      <c r="AB66" s="40"/>
    </row>
    <row r="67" spans="1:28" x14ac:dyDescent="0.25">
      <c r="A67" s="6"/>
      <c r="B67" s="6"/>
      <c r="C67" s="6"/>
      <c r="D67" s="6"/>
      <c r="E67" s="44"/>
      <c r="F67" s="6"/>
      <c r="G67" s="6"/>
      <c r="H67" s="6"/>
      <c r="I67" s="6"/>
      <c r="J67" s="6"/>
      <c r="K67" s="6"/>
      <c r="L67" s="6"/>
      <c r="M67" s="6"/>
      <c r="N67" s="6"/>
      <c r="O67" s="6"/>
      <c r="P67" s="6"/>
      <c r="Q67" s="6"/>
      <c r="R67" s="6"/>
      <c r="S67" s="6"/>
      <c r="T67" s="6"/>
      <c r="U67" s="6"/>
      <c r="V67" s="6"/>
      <c r="W67" s="6"/>
      <c r="X67" s="6"/>
      <c r="Y67" s="6"/>
      <c r="Z67" s="6"/>
      <c r="AA67" s="6"/>
      <c r="AB67" s="40"/>
    </row>
    <row r="68" spans="1:28" x14ac:dyDescent="0.25">
      <c r="A68" s="6"/>
      <c r="B68" s="6"/>
      <c r="C68" s="6"/>
      <c r="D68" s="6"/>
      <c r="E68" s="44"/>
      <c r="F68" s="6"/>
      <c r="G68" s="6"/>
      <c r="H68" s="6"/>
      <c r="I68" s="6"/>
      <c r="J68" s="6"/>
      <c r="K68" s="6"/>
      <c r="L68" s="6"/>
      <c r="M68" s="6"/>
      <c r="N68" s="6"/>
      <c r="O68" s="6"/>
      <c r="P68" s="6"/>
      <c r="Q68" s="6"/>
      <c r="R68" s="6"/>
      <c r="S68" s="6"/>
      <c r="T68" s="6"/>
      <c r="U68" s="6"/>
      <c r="V68" s="6"/>
      <c r="W68" s="6"/>
      <c r="X68" s="6"/>
      <c r="Y68" s="6"/>
      <c r="Z68" s="6"/>
      <c r="AA68" s="6"/>
      <c r="AB68" s="40"/>
    </row>
    <row r="69" spans="1:28" x14ac:dyDescent="0.25">
      <c r="A69" s="6"/>
      <c r="B69" s="6"/>
      <c r="C69" s="6"/>
      <c r="D69" s="6"/>
      <c r="E69" s="44"/>
      <c r="F69" s="6"/>
      <c r="G69" s="6"/>
      <c r="H69" s="6"/>
      <c r="I69" s="6"/>
      <c r="J69" s="6"/>
      <c r="K69" s="6"/>
      <c r="L69" s="6"/>
      <c r="M69" s="6"/>
      <c r="N69" s="6"/>
      <c r="O69" s="6"/>
      <c r="P69" s="6"/>
      <c r="Q69" s="6"/>
      <c r="R69" s="6"/>
      <c r="S69" s="6"/>
      <c r="T69" s="6"/>
      <c r="U69" s="6"/>
      <c r="V69" s="6"/>
      <c r="W69" s="6"/>
      <c r="X69" s="6"/>
      <c r="Y69" s="6"/>
      <c r="Z69" s="6"/>
      <c r="AA69" s="6"/>
      <c r="AB69" s="40"/>
    </row>
    <row r="70" spans="1:28" x14ac:dyDescent="0.25">
      <c r="A70" s="6"/>
      <c r="B70" s="6"/>
      <c r="C70" s="6"/>
      <c r="D70" s="6"/>
      <c r="E70" s="44"/>
      <c r="F70" s="6"/>
      <c r="G70" s="6"/>
      <c r="H70" s="6"/>
      <c r="I70" s="6"/>
      <c r="J70" s="6"/>
      <c r="K70" s="6"/>
      <c r="L70" s="6"/>
      <c r="M70" s="6"/>
      <c r="N70" s="6"/>
      <c r="O70" s="6"/>
      <c r="P70" s="6"/>
      <c r="Q70" s="6"/>
      <c r="R70" s="6"/>
      <c r="S70" s="6"/>
      <c r="T70" s="6"/>
      <c r="U70" s="6"/>
      <c r="V70" s="6"/>
      <c r="W70" s="6"/>
      <c r="X70" s="6"/>
      <c r="Y70" s="6"/>
      <c r="Z70" s="6"/>
      <c r="AA70" s="6"/>
      <c r="AB70" s="40"/>
    </row>
    <row r="71" spans="1:28" x14ac:dyDescent="0.25">
      <c r="A71" s="6"/>
      <c r="B71" s="6"/>
      <c r="C71" s="6"/>
      <c r="D71" s="6"/>
      <c r="E71" s="44"/>
      <c r="F71" s="6"/>
      <c r="G71" s="6"/>
      <c r="H71" s="73"/>
      <c r="I71" s="6"/>
      <c r="J71" s="6"/>
      <c r="K71" s="6"/>
      <c r="L71" s="6"/>
      <c r="M71" s="6"/>
      <c r="N71" s="6"/>
      <c r="O71" s="6"/>
      <c r="P71" s="6"/>
      <c r="Q71" s="6"/>
      <c r="R71" s="6"/>
      <c r="S71" s="6"/>
      <c r="T71" s="6"/>
      <c r="U71" s="6"/>
      <c r="V71" s="6"/>
      <c r="W71" s="6"/>
      <c r="X71" s="6"/>
      <c r="Y71" s="6"/>
      <c r="Z71" s="6"/>
      <c r="AA71" s="6"/>
      <c r="AB71" s="40"/>
    </row>
    <row r="72" spans="1:28" x14ac:dyDescent="0.25">
      <c r="A72" s="6"/>
      <c r="B72" s="6"/>
      <c r="C72" s="6"/>
      <c r="D72" s="6"/>
      <c r="E72" s="44"/>
      <c r="F72" s="6"/>
      <c r="G72" s="6"/>
      <c r="H72" s="73"/>
      <c r="I72" s="6"/>
      <c r="J72" s="6"/>
      <c r="K72" s="6"/>
      <c r="L72" s="6"/>
      <c r="M72" s="6"/>
      <c r="N72" s="6"/>
      <c r="O72" s="6"/>
      <c r="P72" s="6"/>
      <c r="Q72" s="6"/>
      <c r="R72" s="6"/>
      <c r="S72" s="6"/>
      <c r="T72" s="6"/>
      <c r="U72" s="6"/>
      <c r="V72" s="6"/>
      <c r="W72" s="6"/>
      <c r="X72" s="6"/>
      <c r="Y72" s="6"/>
      <c r="Z72" s="6"/>
      <c r="AA72" s="6"/>
      <c r="AB72" s="40"/>
    </row>
    <row r="73" spans="1:28" x14ac:dyDescent="0.25">
      <c r="A73" s="6"/>
      <c r="B73" s="6"/>
      <c r="C73" s="6"/>
      <c r="D73" s="6"/>
      <c r="E73" s="44"/>
      <c r="F73" s="6"/>
      <c r="G73" s="6"/>
      <c r="H73" s="73"/>
      <c r="I73" s="6"/>
      <c r="J73" s="6"/>
      <c r="K73" s="6"/>
      <c r="L73" s="6"/>
      <c r="M73" s="6"/>
      <c r="N73" s="6"/>
      <c r="O73" s="6"/>
      <c r="P73" s="6"/>
      <c r="Q73" s="6"/>
      <c r="R73" s="6"/>
      <c r="S73" s="6"/>
      <c r="T73" s="6"/>
      <c r="U73" s="6"/>
      <c r="V73" s="6"/>
      <c r="W73" s="6"/>
      <c r="X73" s="6"/>
      <c r="Y73" s="6"/>
      <c r="Z73" s="6"/>
      <c r="AA73" s="6"/>
      <c r="AB73" s="40"/>
    </row>
    <row r="74" spans="1:28" x14ac:dyDescent="0.25">
      <c r="A74" s="6"/>
      <c r="B74" s="6"/>
      <c r="C74" s="6"/>
      <c r="D74" s="6"/>
      <c r="E74" s="44"/>
      <c r="F74" s="6"/>
      <c r="G74" s="6"/>
      <c r="H74" s="6"/>
      <c r="I74" s="6"/>
      <c r="J74" s="6"/>
      <c r="K74" s="6"/>
      <c r="L74" s="6"/>
      <c r="M74" s="6"/>
      <c r="N74" s="6"/>
      <c r="O74" s="6"/>
      <c r="P74" s="6"/>
      <c r="Q74" s="6"/>
      <c r="R74" s="6"/>
      <c r="S74" s="6"/>
      <c r="T74" s="6"/>
      <c r="U74" s="6"/>
      <c r="V74" s="6"/>
      <c r="W74" s="6"/>
      <c r="X74" s="6"/>
      <c r="Y74" s="6"/>
      <c r="Z74" s="6"/>
      <c r="AA74" s="6"/>
      <c r="AB74" s="40"/>
    </row>
    <row r="75" spans="1:28" x14ac:dyDescent="0.25">
      <c r="A75" s="6"/>
      <c r="B75" s="6"/>
      <c r="C75" s="6"/>
      <c r="D75" s="6"/>
      <c r="E75" s="44"/>
      <c r="F75" s="6"/>
      <c r="G75" s="6"/>
      <c r="H75" s="6"/>
      <c r="I75" s="6"/>
      <c r="J75" s="6"/>
      <c r="K75" s="6"/>
      <c r="L75" s="6"/>
      <c r="M75" s="6"/>
      <c r="N75" s="6"/>
      <c r="O75" s="6"/>
      <c r="P75" s="6"/>
      <c r="Q75" s="6"/>
      <c r="R75" s="6"/>
      <c r="S75" s="6"/>
      <c r="T75" s="6"/>
      <c r="U75" s="6"/>
      <c r="V75" s="6"/>
      <c r="W75" s="6"/>
      <c r="X75" s="6"/>
      <c r="Y75" s="6"/>
      <c r="Z75" s="6"/>
      <c r="AA75" s="6"/>
      <c r="AB75" s="40"/>
    </row>
    <row r="76" spans="1:28" x14ac:dyDescent="0.25">
      <c r="A76" s="6"/>
      <c r="B76" s="6"/>
      <c r="C76" s="6"/>
      <c r="D76" s="6"/>
      <c r="E76" s="44"/>
      <c r="F76" s="6"/>
      <c r="G76" s="6"/>
      <c r="H76" s="6"/>
      <c r="I76" s="6"/>
      <c r="J76" s="6"/>
      <c r="K76" s="6"/>
      <c r="L76" s="6"/>
      <c r="M76" s="6"/>
      <c r="N76" s="6"/>
      <c r="O76" s="6"/>
      <c r="P76" s="6"/>
      <c r="Q76" s="6"/>
      <c r="R76" s="6"/>
      <c r="S76" s="6"/>
      <c r="T76" s="6"/>
      <c r="U76" s="6"/>
      <c r="V76" s="6"/>
      <c r="W76" s="6"/>
      <c r="X76" s="6"/>
      <c r="Y76" s="6"/>
      <c r="Z76" s="6"/>
      <c r="AA76" s="6"/>
      <c r="AB76" s="40"/>
    </row>
    <row r="77" spans="1:28" x14ac:dyDescent="0.25">
      <c r="A77" s="6"/>
      <c r="B77" s="6"/>
      <c r="C77" s="6"/>
      <c r="D77" s="6"/>
      <c r="E77" s="44"/>
      <c r="F77" s="6"/>
      <c r="G77" s="6"/>
      <c r="H77" s="6"/>
      <c r="I77" s="6"/>
      <c r="J77" s="6"/>
      <c r="K77" s="6"/>
      <c r="L77" s="6"/>
      <c r="M77" s="6"/>
      <c r="N77" s="6"/>
      <c r="O77" s="6"/>
      <c r="P77" s="6"/>
      <c r="Q77" s="6"/>
      <c r="R77" s="6"/>
      <c r="S77" s="6"/>
      <c r="T77" s="6"/>
      <c r="U77" s="6"/>
      <c r="V77" s="6"/>
      <c r="W77" s="6"/>
      <c r="X77" s="6"/>
      <c r="Y77" s="6"/>
      <c r="Z77" s="6"/>
      <c r="AA77" s="6"/>
      <c r="AB77" s="40"/>
    </row>
    <row r="78" spans="1:28" x14ac:dyDescent="0.25">
      <c r="A78" s="6"/>
      <c r="B78" s="6"/>
      <c r="C78" s="6"/>
      <c r="D78" s="6"/>
      <c r="E78" s="44"/>
      <c r="F78" s="6"/>
      <c r="G78" s="6"/>
      <c r="H78" s="6"/>
      <c r="I78" s="6"/>
      <c r="J78" s="6"/>
      <c r="K78" s="6"/>
      <c r="L78" s="6"/>
      <c r="M78" s="6"/>
      <c r="N78" s="6"/>
      <c r="O78" s="6"/>
      <c r="P78" s="6"/>
      <c r="Q78" s="6"/>
      <c r="R78" s="6"/>
      <c r="S78" s="6"/>
      <c r="T78" s="6"/>
      <c r="U78" s="6"/>
      <c r="V78" s="6"/>
      <c r="W78" s="6"/>
      <c r="X78" s="6"/>
      <c r="Y78" s="6"/>
      <c r="Z78" s="6"/>
      <c r="AA78" s="6"/>
      <c r="AB78" s="40"/>
    </row>
    <row r="79" spans="1:28" x14ac:dyDescent="0.25">
      <c r="A79" s="6"/>
      <c r="B79" s="6"/>
      <c r="C79" s="6"/>
      <c r="D79" s="6"/>
      <c r="E79" s="44"/>
      <c r="F79" s="6"/>
      <c r="G79" s="6"/>
      <c r="H79" s="6"/>
      <c r="I79" s="6"/>
      <c r="J79" s="6"/>
      <c r="K79" s="6"/>
      <c r="L79" s="6"/>
      <c r="M79" s="6"/>
      <c r="N79" s="6"/>
      <c r="O79" s="6"/>
      <c r="P79" s="6"/>
      <c r="Q79" s="6"/>
      <c r="R79" s="6"/>
      <c r="S79" s="6"/>
      <c r="T79" s="6"/>
      <c r="U79" s="6"/>
      <c r="V79" s="6"/>
      <c r="W79" s="6"/>
      <c r="X79" s="6"/>
      <c r="Y79" s="6"/>
      <c r="Z79" s="6"/>
      <c r="AA79" s="6"/>
      <c r="AB79" s="40"/>
    </row>
    <row r="80" spans="1:28" x14ac:dyDescent="0.25">
      <c r="A80" s="6"/>
      <c r="B80" s="6"/>
      <c r="C80" s="6"/>
      <c r="D80" s="6"/>
      <c r="E80" s="44"/>
      <c r="F80" s="6"/>
      <c r="G80" s="6"/>
      <c r="H80" s="6"/>
      <c r="I80" s="6"/>
      <c r="J80" s="6"/>
      <c r="K80" s="6"/>
      <c r="L80" s="6"/>
      <c r="M80" s="6"/>
      <c r="N80" s="6"/>
      <c r="O80" s="6"/>
      <c r="P80" s="6"/>
      <c r="Q80" s="6"/>
      <c r="R80" s="6"/>
      <c r="S80" s="6"/>
      <c r="T80" s="6"/>
      <c r="U80" s="6"/>
      <c r="V80" s="6"/>
      <c r="W80" s="6"/>
      <c r="X80" s="6"/>
      <c r="Y80" s="6"/>
      <c r="Z80" s="6"/>
      <c r="AA80" s="6"/>
      <c r="AB80" s="40"/>
    </row>
    <row r="81" spans="1:28" x14ac:dyDescent="0.25">
      <c r="A81" s="6"/>
      <c r="B81" s="6"/>
      <c r="C81" s="6"/>
      <c r="D81" s="6"/>
      <c r="E81" s="44"/>
      <c r="F81" s="6"/>
      <c r="G81" s="6"/>
      <c r="H81" s="6"/>
      <c r="I81" s="6"/>
      <c r="J81" s="6"/>
      <c r="K81" s="6"/>
      <c r="L81" s="6"/>
      <c r="M81" s="6"/>
      <c r="N81" s="6"/>
      <c r="O81" s="6"/>
      <c r="P81" s="6"/>
      <c r="Q81" s="6"/>
      <c r="R81" s="6"/>
      <c r="S81" s="6"/>
      <c r="T81" s="6"/>
      <c r="U81" s="6"/>
      <c r="V81" s="6"/>
      <c r="W81" s="6"/>
      <c r="X81" s="6"/>
      <c r="Y81" s="6"/>
      <c r="Z81" s="6"/>
      <c r="AA81" s="6"/>
      <c r="AB81" s="40"/>
    </row>
    <row r="82" spans="1:28" x14ac:dyDescent="0.25">
      <c r="A82" s="39"/>
      <c r="B82" s="39"/>
      <c r="C82" s="39"/>
      <c r="D82" s="39"/>
      <c r="E82" s="45"/>
      <c r="F82" s="39"/>
      <c r="G82" s="39"/>
      <c r="H82" s="39"/>
      <c r="I82" s="39"/>
      <c r="J82" s="39"/>
      <c r="K82" s="39"/>
      <c r="L82" s="39"/>
      <c r="M82" s="39"/>
      <c r="N82" s="39"/>
      <c r="O82" s="39"/>
      <c r="P82" s="39"/>
      <c r="Q82" s="39"/>
      <c r="R82" s="39"/>
      <c r="S82" s="39"/>
      <c r="T82" s="39"/>
      <c r="U82" s="39"/>
      <c r="V82" s="39"/>
      <c r="W82" s="39"/>
      <c r="X82" s="39"/>
      <c r="Y82" s="39"/>
      <c r="Z82" s="39"/>
      <c r="AA82" s="39"/>
      <c r="AB82" s="41"/>
    </row>
    <row r="83" spans="1:28" x14ac:dyDescent="0.25">
      <c r="AB83" s="84"/>
    </row>
    <row r="84" spans="1:28" x14ac:dyDescent="0.25">
      <c r="A84" s="38"/>
      <c r="B84" s="38"/>
      <c r="C84" s="38"/>
      <c r="D84" s="38"/>
      <c r="E84" s="101"/>
      <c r="F84" s="38"/>
      <c r="G84" s="38"/>
      <c r="H84" s="38"/>
      <c r="I84" s="38"/>
      <c r="J84" s="38"/>
      <c r="K84" s="38"/>
      <c r="L84" s="38"/>
      <c r="M84" s="38"/>
      <c r="N84" s="38"/>
      <c r="O84" s="38"/>
      <c r="P84" s="38"/>
      <c r="Q84" s="38"/>
      <c r="R84" s="38"/>
      <c r="S84" s="38"/>
      <c r="T84" s="38"/>
      <c r="U84" s="38"/>
      <c r="V84" s="38"/>
      <c r="W84" s="38"/>
      <c r="X84" s="38"/>
      <c r="Y84" s="38"/>
      <c r="Z84" s="38"/>
      <c r="AA84" s="38"/>
      <c r="AB84" s="98"/>
    </row>
  </sheetData>
  <sheetProtection formatCells="0" formatColumns="0" formatRows="0" insertColumns="0" insertRows="0" insertHyperlinks="0" deleteColumns="0" deleteRows="0" sort="0" autoFilter="0" pivotTables="0"/>
  <conditionalFormatting sqref="E7 E33:E37 N33:N37">
    <cfRule type="cellIs" dxfId="11" priority="40" operator="between">
      <formula>0.499999999</formula>
      <formula>0</formula>
    </cfRule>
    <cfRule type="cellIs" dxfId="10" priority="41" operator="between">
      <formula>0.7999999999</formula>
      <formula>0.5</formula>
    </cfRule>
    <cfRule type="cellIs" dxfId="9" priority="42" operator="between">
      <formula>1</formula>
      <formula>0.8</formula>
    </cfRule>
  </conditionalFormatting>
  <conditionalFormatting sqref="E10:E13">
    <cfRule type="cellIs" dxfId="8" priority="121" operator="between">
      <formula>0.499999999</formula>
      <formula>0</formula>
    </cfRule>
    <cfRule type="cellIs" dxfId="7" priority="122" operator="between">
      <formula>0.7999999999</formula>
      <formula>0.5</formula>
    </cfRule>
    <cfRule type="cellIs" dxfId="6" priority="123" operator="between">
      <formula>1</formula>
      <formula>0.8</formula>
    </cfRule>
  </conditionalFormatting>
  <conditionalFormatting sqref="E31">
    <cfRule type="cellIs" dxfId="5" priority="100" operator="between">
      <formula>0.499999999</formula>
      <formula>0</formula>
    </cfRule>
    <cfRule type="cellIs" dxfId="4" priority="101" operator="between">
      <formula>0.7999999999</formula>
      <formula>0.5</formula>
    </cfRule>
    <cfRule type="cellIs" dxfId="3" priority="102" operator="between">
      <formula>1</formula>
      <formula>0.8</formula>
    </cfRule>
  </conditionalFormatting>
  <conditionalFormatting sqref="N31">
    <cfRule type="cellIs" dxfId="2" priority="4" operator="between">
      <formula>0.499999999</formula>
      <formula>0</formula>
    </cfRule>
    <cfRule type="cellIs" dxfId="1" priority="5" operator="between">
      <formula>0.7999999999</formula>
      <formula>0.5</formula>
    </cfRule>
    <cfRule type="cellIs" dxfId="0" priority="6" operator="between">
      <formula>1</formula>
      <formula>0.8</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C10"/>
  <sheetViews>
    <sheetView workbookViewId="0">
      <selection activeCell="A11" sqref="A11"/>
    </sheetView>
  </sheetViews>
  <sheetFormatPr baseColWidth="10" defaultColWidth="10.85546875" defaultRowHeight="15" x14ac:dyDescent="0.25"/>
  <cols>
    <col min="1" max="1" width="29.42578125" customWidth="1"/>
  </cols>
  <sheetData>
    <row r="1" spans="1:3" x14ac:dyDescent="0.25">
      <c r="A1" t="s">
        <v>1</v>
      </c>
      <c r="B1" t="s">
        <v>1</v>
      </c>
    </row>
    <row r="2" spans="1:3" x14ac:dyDescent="0.25">
      <c r="A2" t="s">
        <v>46</v>
      </c>
      <c r="B2" t="s">
        <v>185</v>
      </c>
    </row>
    <row r="3" spans="1:3" x14ac:dyDescent="0.25">
      <c r="A3" t="s">
        <v>3</v>
      </c>
      <c r="B3" t="s">
        <v>2</v>
      </c>
    </row>
    <row r="5" spans="1:3" x14ac:dyDescent="0.25">
      <c r="A5" t="s">
        <v>1</v>
      </c>
      <c r="B5" t="s">
        <v>2</v>
      </c>
      <c r="C5" t="s">
        <v>47</v>
      </c>
    </row>
    <row r="6" spans="1:3" x14ac:dyDescent="0.25">
      <c r="A6" t="s">
        <v>1</v>
      </c>
      <c r="B6" t="s">
        <v>3</v>
      </c>
      <c r="C6" t="s">
        <v>1</v>
      </c>
    </row>
    <row r="7" spans="1:3" x14ac:dyDescent="0.25">
      <c r="A7" t="s">
        <v>2</v>
      </c>
      <c r="C7" t="s">
        <v>2</v>
      </c>
    </row>
    <row r="8" spans="1:3" x14ac:dyDescent="0.25">
      <c r="C8" t="s">
        <v>3</v>
      </c>
    </row>
    <row r="9" spans="1:3" x14ac:dyDescent="0.25">
      <c r="A9" t="s">
        <v>229</v>
      </c>
    </row>
    <row r="10" spans="1:3" x14ac:dyDescent="0.25">
      <c r="A10"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3E336-DA8D-480C-BF03-80973F366832}">
  <dimension ref="A1:C411"/>
  <sheetViews>
    <sheetView topLeftCell="A34" workbookViewId="0">
      <selection activeCell="C39" sqref="C39"/>
    </sheetView>
  </sheetViews>
  <sheetFormatPr baseColWidth="10" defaultRowHeight="15" x14ac:dyDescent="0.25"/>
  <cols>
    <col min="1" max="1" width="22.7109375" customWidth="1"/>
    <col min="2" max="2" width="16.140625" customWidth="1"/>
  </cols>
  <sheetData>
    <row r="1" spans="1:3" x14ac:dyDescent="0.25">
      <c r="A1" s="172" t="s">
        <v>48</v>
      </c>
      <c r="B1" s="172"/>
    </row>
    <row r="2" spans="1:3" x14ac:dyDescent="0.25">
      <c r="A2" s="171" t="s">
        <v>149</v>
      </c>
      <c r="B2" s="171"/>
    </row>
    <row r="3" spans="1:3" x14ac:dyDescent="0.25">
      <c r="B3" t="str">
        <f>'Pilotage et Management'!B6</f>
        <v>A1</v>
      </c>
      <c r="C3">
        <f>'Pilotage et Management'!D6</f>
        <v>0</v>
      </c>
    </row>
    <row r="4" spans="1:3" x14ac:dyDescent="0.25">
      <c r="B4" t="str">
        <f>'Pilotage et Management'!B7</f>
        <v>A2</v>
      </c>
      <c r="C4">
        <f>'Pilotage et Management'!D7</f>
        <v>0</v>
      </c>
    </row>
    <row r="5" spans="1:3" x14ac:dyDescent="0.25">
      <c r="B5" t="str">
        <f>'Pilotage et Management'!B8</f>
        <v>A3</v>
      </c>
      <c r="C5">
        <f>'Pilotage et Management'!D8</f>
        <v>0</v>
      </c>
    </row>
    <row r="6" spans="1:3" x14ac:dyDescent="0.25">
      <c r="B6" t="str">
        <f>'Pilotage et Management'!B9</f>
        <v>A4</v>
      </c>
      <c r="C6">
        <f>'Pilotage et Management'!D9</f>
        <v>0</v>
      </c>
    </row>
    <row r="7" spans="1:3" x14ac:dyDescent="0.25">
      <c r="B7" t="str">
        <f>'Pilotage et Management'!B10</f>
        <v>A5</v>
      </c>
      <c r="C7">
        <f>'Pilotage et Management'!D10</f>
        <v>0</v>
      </c>
    </row>
    <row r="8" spans="1:3" x14ac:dyDescent="0.25">
      <c r="B8" t="str">
        <f>'Pilotage et Management'!B11</f>
        <v>A6</v>
      </c>
      <c r="C8">
        <f>'Pilotage et Management'!D11</f>
        <v>0</v>
      </c>
    </row>
    <row r="9" spans="1:3" x14ac:dyDescent="0.25">
      <c r="B9" t="str">
        <f>'Pilotage et Management'!B13</f>
        <v>A8</v>
      </c>
      <c r="C9">
        <f>'Pilotage et Management'!D13</f>
        <v>0</v>
      </c>
    </row>
    <row r="10" spans="1:3" x14ac:dyDescent="0.25">
      <c r="B10" t="str">
        <f>'Pilotage et Management'!B14</f>
        <v>A9</v>
      </c>
      <c r="C10">
        <f>'Pilotage et Management'!D14</f>
        <v>0</v>
      </c>
    </row>
    <row r="11" spans="1:3" x14ac:dyDescent="0.25">
      <c r="B11" t="str">
        <f>'Pilotage et Management'!B15</f>
        <v>A10</v>
      </c>
      <c r="C11">
        <f>'Pilotage et Management'!D15</f>
        <v>0</v>
      </c>
    </row>
    <row r="12" spans="1:3" x14ac:dyDescent="0.25">
      <c r="B12" t="str">
        <f>'Pilotage et Management'!B16</f>
        <v>A11</v>
      </c>
      <c r="C12">
        <f>'Pilotage et Management'!D16</f>
        <v>0</v>
      </c>
    </row>
    <row r="13" spans="1:3" x14ac:dyDescent="0.25">
      <c r="B13" t="str">
        <f>'Pilotage et Management'!B17</f>
        <v>A12</v>
      </c>
      <c r="C13">
        <f>'Pilotage et Management'!D17</f>
        <v>0</v>
      </c>
    </row>
    <row r="14" spans="1:3" x14ac:dyDescent="0.25">
      <c r="B14" t="str">
        <f>'Pilotage et Management'!B18</f>
        <v>A13</v>
      </c>
      <c r="C14">
        <f>'Pilotage et Management'!D18</f>
        <v>0</v>
      </c>
    </row>
    <row r="15" spans="1:3" x14ac:dyDescent="0.25">
      <c r="B15" t="str">
        <f>'Pilotage et Management'!B19</f>
        <v>A14</v>
      </c>
      <c r="C15">
        <f>'Pilotage et Management'!D19</f>
        <v>0</v>
      </c>
    </row>
    <row r="16" spans="1:3" x14ac:dyDescent="0.25">
      <c r="B16" t="e">
        <f>'Pilotage et Management'!#REF!</f>
        <v>#REF!</v>
      </c>
      <c r="C16" t="e">
        <f>'Pilotage et Management'!#REF!</f>
        <v>#REF!</v>
      </c>
    </row>
    <row r="17" spans="1:3" x14ac:dyDescent="0.25">
      <c r="A17" s="171" t="s">
        <v>12</v>
      </c>
      <c r="B17" s="171"/>
    </row>
    <row r="18" spans="1:3" x14ac:dyDescent="0.25">
      <c r="B18" t="str">
        <f>'Pilotage et Management'!B22</f>
        <v>A15</v>
      </c>
      <c r="C18">
        <f>'Pilotage et Management'!D22</f>
        <v>0</v>
      </c>
    </row>
    <row r="19" spans="1:3" x14ac:dyDescent="0.25">
      <c r="B19" t="e">
        <f>'Pilotage et Management'!#REF!</f>
        <v>#REF!</v>
      </c>
      <c r="C19" t="e">
        <f>'Pilotage et Management'!#REF!</f>
        <v>#REF!</v>
      </c>
    </row>
    <row r="20" spans="1:3" x14ac:dyDescent="0.25">
      <c r="B20" t="str">
        <f>'Pilotage et Management'!B23</f>
        <v>A16</v>
      </c>
      <c r="C20">
        <f>'Pilotage et Management'!D23</f>
        <v>0</v>
      </c>
    </row>
    <row r="21" spans="1:3" x14ac:dyDescent="0.25">
      <c r="B21" t="str">
        <f>'Pilotage et Management'!B24</f>
        <v>A17</v>
      </c>
      <c r="C21">
        <f>'Pilotage et Management'!D24</f>
        <v>0</v>
      </c>
    </row>
    <row r="22" spans="1:3" x14ac:dyDescent="0.25">
      <c r="B22" t="str">
        <f>'Pilotage et Management'!B25</f>
        <v>A18</v>
      </c>
      <c r="C22">
        <f>'Pilotage et Management'!D25</f>
        <v>0</v>
      </c>
    </row>
    <row r="23" spans="1:3" x14ac:dyDescent="0.25">
      <c r="B23" t="str">
        <f>'Pilotage et Management'!B26</f>
        <v>A19</v>
      </c>
      <c r="C23">
        <f>'Pilotage et Management'!D26</f>
        <v>0</v>
      </c>
    </row>
    <row r="24" spans="1:3" x14ac:dyDescent="0.25">
      <c r="B24" t="e">
        <f>'Pilotage et Management'!#REF!</f>
        <v>#REF!</v>
      </c>
      <c r="C24" t="e">
        <f>'Pilotage et Management'!#REF!</f>
        <v>#REF!</v>
      </c>
    </row>
    <row r="25" spans="1:3" hidden="1" x14ac:dyDescent="0.25"/>
    <row r="26" spans="1:3" hidden="1" x14ac:dyDescent="0.25"/>
    <row r="27" spans="1:3" hidden="1" x14ac:dyDescent="0.25"/>
    <row r="28" spans="1:3" x14ac:dyDescent="0.25">
      <c r="A28" s="171" t="s">
        <v>51</v>
      </c>
      <c r="B28" s="171"/>
    </row>
    <row r="29" spans="1:3" x14ac:dyDescent="0.25">
      <c r="B29" t="str">
        <f>'Pilotage et Management'!B30</f>
        <v>A21</v>
      </c>
      <c r="C29">
        <f>'Pilotage et Management'!D30</f>
        <v>0</v>
      </c>
    </row>
    <row r="30" spans="1:3" x14ac:dyDescent="0.25">
      <c r="B30" t="e">
        <f>'Pilotage et Management'!#REF!</f>
        <v>#REF!</v>
      </c>
      <c r="C30" t="e">
        <f>'Pilotage et Management'!#REF!</f>
        <v>#REF!</v>
      </c>
    </row>
    <row r="31" spans="1:3" x14ac:dyDescent="0.25">
      <c r="B31" t="str">
        <f>'Pilotage et Management'!B31</f>
        <v>A22</v>
      </c>
      <c r="C31">
        <f>'Pilotage et Management'!D31</f>
        <v>0</v>
      </c>
    </row>
    <row r="32" spans="1:3" x14ac:dyDescent="0.25">
      <c r="B32" t="str">
        <f>'Pilotage et Management'!B32</f>
        <v>A23</v>
      </c>
      <c r="C32">
        <f>'Pilotage et Management'!D32</f>
        <v>0</v>
      </c>
    </row>
    <row r="33" spans="1:3" x14ac:dyDescent="0.25">
      <c r="B33" t="str">
        <f>'Pilotage et Management'!B33</f>
        <v>A24</v>
      </c>
      <c r="C33">
        <f>'Pilotage et Management'!D33</f>
        <v>0</v>
      </c>
    </row>
    <row r="34" spans="1:3" x14ac:dyDescent="0.25">
      <c r="B34" t="str">
        <f>'Pilotage et Management'!B34</f>
        <v>A25</v>
      </c>
      <c r="C34">
        <f>'Pilotage et Management'!D34</f>
        <v>0</v>
      </c>
    </row>
    <row r="35" spans="1:3" x14ac:dyDescent="0.25">
      <c r="A35" s="171" t="s">
        <v>98</v>
      </c>
      <c r="B35" s="171"/>
    </row>
    <row r="36" spans="1:3" x14ac:dyDescent="0.25">
      <c r="B36" t="str">
        <f>'Pilotage et Management'!B37</f>
        <v>A26</v>
      </c>
      <c r="C36">
        <f>'Pilotage et Management'!D37</f>
        <v>0</v>
      </c>
    </row>
    <row r="37" spans="1:3" x14ac:dyDescent="0.25">
      <c r="B37" t="str">
        <f>'Pilotage et Management'!B38</f>
        <v>A27</v>
      </c>
      <c r="C37">
        <f>'Pilotage et Management'!D38</f>
        <v>0</v>
      </c>
    </row>
    <row r="38" spans="1:3" x14ac:dyDescent="0.25">
      <c r="B38" t="str">
        <f>'Pilotage et Management'!B39</f>
        <v>A28</v>
      </c>
      <c r="C38">
        <f>'Pilotage et Management'!D39</f>
        <v>0</v>
      </c>
    </row>
    <row r="39" spans="1:3" x14ac:dyDescent="0.25">
      <c r="B39" t="str">
        <f>'Pilotage et Management'!B40</f>
        <v>A29</v>
      </c>
      <c r="C39">
        <f>'Pilotage et Management'!D40</f>
        <v>0</v>
      </c>
    </row>
    <row r="40" spans="1:3" hidden="1" x14ac:dyDescent="0.25"/>
    <row r="41" spans="1:3" hidden="1" x14ac:dyDescent="0.25"/>
    <row r="42" spans="1:3" hidden="1" x14ac:dyDescent="0.25"/>
    <row r="43" spans="1:3" hidden="1" x14ac:dyDescent="0.25"/>
    <row r="44" spans="1:3" hidden="1" x14ac:dyDescent="0.25"/>
    <row r="45" spans="1:3" hidden="1" x14ac:dyDescent="0.25"/>
    <row r="46" spans="1:3" hidden="1" x14ac:dyDescent="0.25"/>
    <row r="47" spans="1:3" hidden="1" x14ac:dyDescent="0.25">
      <c r="B47" s="116"/>
      <c r="C47" s="116"/>
    </row>
    <row r="48" spans="1:3"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spans="1:2" hidden="1" x14ac:dyDescent="0.25"/>
    <row r="66" spans="1:2" hidden="1" x14ac:dyDescent="0.25"/>
    <row r="67" spans="1:2" hidden="1" x14ac:dyDescent="0.25"/>
    <row r="68" spans="1:2" hidden="1" x14ac:dyDescent="0.25"/>
    <row r="69" spans="1:2" hidden="1" x14ac:dyDescent="0.25"/>
    <row r="70" spans="1:2" hidden="1" x14ac:dyDescent="0.25"/>
    <row r="71" spans="1:2" hidden="1" x14ac:dyDescent="0.25"/>
    <row r="72" spans="1:2" hidden="1" x14ac:dyDescent="0.25"/>
    <row r="73" spans="1:2" hidden="1" x14ac:dyDescent="0.25"/>
    <row r="74" spans="1:2" hidden="1" x14ac:dyDescent="0.25"/>
    <row r="75" spans="1:2" hidden="1" x14ac:dyDescent="0.25"/>
    <row r="76" spans="1:2" hidden="1" x14ac:dyDescent="0.25">
      <c r="A76" s="171"/>
      <c r="B76" s="171"/>
    </row>
    <row r="77" spans="1:2" hidden="1" x14ac:dyDescent="0.25"/>
    <row r="78" spans="1:2" hidden="1" x14ac:dyDescent="0.25"/>
    <row r="79" spans="1:2" hidden="1" x14ac:dyDescent="0.25"/>
    <row r="80" spans="1:2" hidden="1" x14ac:dyDescent="0.25"/>
    <row r="81" spans="1:3" hidden="1" x14ac:dyDescent="0.25"/>
    <row r="82" spans="1:3" hidden="1" x14ac:dyDescent="0.25"/>
    <row r="83" spans="1:3" hidden="1" x14ac:dyDescent="0.25"/>
    <row r="84" spans="1:3" hidden="1" x14ac:dyDescent="0.25"/>
    <row r="85" spans="1:3" hidden="1" x14ac:dyDescent="0.25"/>
    <row r="86" spans="1:3" hidden="1" x14ac:dyDescent="0.25"/>
    <row r="87" spans="1:3" hidden="1" x14ac:dyDescent="0.25">
      <c r="A87" s="171"/>
      <c r="B87" s="171"/>
    </row>
    <row r="88" spans="1:3" hidden="1" x14ac:dyDescent="0.25"/>
    <row r="89" spans="1:3" hidden="1" x14ac:dyDescent="0.25"/>
    <row r="90" spans="1:3" hidden="1" x14ac:dyDescent="0.25"/>
    <row r="91" spans="1:3" hidden="1" x14ac:dyDescent="0.25"/>
    <row r="92" spans="1:3" x14ac:dyDescent="0.25">
      <c r="A92" s="172" t="s">
        <v>52</v>
      </c>
      <c r="B92" s="172"/>
    </row>
    <row r="93" spans="1:3" x14ac:dyDescent="0.25">
      <c r="A93" s="171" t="s">
        <v>53</v>
      </c>
      <c r="B93" s="171"/>
    </row>
    <row r="94" spans="1:3" x14ac:dyDescent="0.25">
      <c r="B94" t="str">
        <f>Processus!B6</f>
        <v>B1</v>
      </c>
      <c r="C94">
        <f>Processus!D6</f>
        <v>0</v>
      </c>
    </row>
    <row r="95" spans="1:3" x14ac:dyDescent="0.25">
      <c r="B95" t="str">
        <f>Processus!B7</f>
        <v>B2</v>
      </c>
      <c r="C95">
        <f>Processus!D7</f>
        <v>0</v>
      </c>
    </row>
    <row r="96" spans="1:3" x14ac:dyDescent="0.25">
      <c r="B96" t="str">
        <f>Processus!B8</f>
        <v>B3</v>
      </c>
      <c r="C96">
        <f>Processus!D8</f>
        <v>0</v>
      </c>
    </row>
    <row r="97" spans="1:3" x14ac:dyDescent="0.25">
      <c r="B97" t="str">
        <f>Processus!B9</f>
        <v>B4</v>
      </c>
      <c r="C97">
        <f>Processus!D9</f>
        <v>0</v>
      </c>
    </row>
    <row r="98" spans="1:3" x14ac:dyDescent="0.25">
      <c r="B98" t="str">
        <f>Processus!B10</f>
        <v>B5</v>
      </c>
      <c r="C98">
        <f>Processus!D10</f>
        <v>0</v>
      </c>
    </row>
    <row r="99" spans="1:3" x14ac:dyDescent="0.25">
      <c r="B99" t="str">
        <f>Processus!B11</f>
        <v>B6</v>
      </c>
      <c r="C99">
        <f>Processus!D11</f>
        <v>0</v>
      </c>
    </row>
    <row r="100" spans="1:3" x14ac:dyDescent="0.25">
      <c r="B100" t="str">
        <f>Processus!B12</f>
        <v>B7</v>
      </c>
      <c r="C100">
        <f>Processus!D12</f>
        <v>0</v>
      </c>
    </row>
    <row r="101" spans="1:3" x14ac:dyDescent="0.25">
      <c r="B101" t="str">
        <f>Processus!B13</f>
        <v>B8</v>
      </c>
      <c r="C101">
        <f>Processus!D13</f>
        <v>0</v>
      </c>
    </row>
    <row r="102" spans="1:3" x14ac:dyDescent="0.25">
      <c r="B102" t="e">
        <f>Processus!#REF!</f>
        <v>#REF!</v>
      </c>
      <c r="C102" t="e">
        <f>Processus!#REF!</f>
        <v>#REF!</v>
      </c>
    </row>
    <row r="103" spans="1:3" x14ac:dyDescent="0.25">
      <c r="A103" s="171" t="s">
        <v>13</v>
      </c>
      <c r="B103" s="171"/>
    </row>
    <row r="104" spans="1:3" x14ac:dyDescent="0.25">
      <c r="B104" t="str">
        <f>Processus!B17</f>
        <v>B9</v>
      </c>
      <c r="C104">
        <f>Processus!D17</f>
        <v>0</v>
      </c>
    </row>
    <row r="105" spans="1:3" x14ac:dyDescent="0.25">
      <c r="B105" t="str">
        <f>Processus!B18</f>
        <v>B10</v>
      </c>
      <c r="C105">
        <f>Processus!D18</f>
        <v>0</v>
      </c>
    </row>
    <row r="106" spans="1:3" x14ac:dyDescent="0.25">
      <c r="B106" t="str">
        <f>Processus!B19</f>
        <v>B11</v>
      </c>
      <c r="C106">
        <f>Processus!D19</f>
        <v>0</v>
      </c>
    </row>
    <row r="107" spans="1:3" x14ac:dyDescent="0.25">
      <c r="B107" t="str">
        <f>Processus!B20</f>
        <v>B12</v>
      </c>
      <c r="C107">
        <f>Processus!D20</f>
        <v>0</v>
      </c>
    </row>
    <row r="108" spans="1:3" x14ac:dyDescent="0.25">
      <c r="B108" t="str">
        <f>Processus!B21</f>
        <v>B13</v>
      </c>
      <c r="C108">
        <f>Processus!D21</f>
        <v>0</v>
      </c>
    </row>
    <row r="109" spans="1:3" x14ac:dyDescent="0.25">
      <c r="B109" t="str">
        <f>Processus!B22</f>
        <v>B14</v>
      </c>
      <c r="C109">
        <f>Processus!D22</f>
        <v>0</v>
      </c>
    </row>
    <row r="110" spans="1:3" x14ac:dyDescent="0.25">
      <c r="B110" t="str">
        <f>Processus!B23</f>
        <v>B15</v>
      </c>
      <c r="C110">
        <f>Processus!D23</f>
        <v>0</v>
      </c>
    </row>
    <row r="111" spans="1:3" x14ac:dyDescent="0.25">
      <c r="B111" t="str">
        <f>Processus!B24</f>
        <v>B16</v>
      </c>
      <c r="C111">
        <f>Processus!D24</f>
        <v>0</v>
      </c>
    </row>
    <row r="112" spans="1:3" x14ac:dyDescent="0.25">
      <c r="B112" t="str">
        <f>Processus!B25</f>
        <v>B17</v>
      </c>
      <c r="C112">
        <f>Processus!D25</f>
        <v>0</v>
      </c>
    </row>
    <row r="113" spans="1:3" x14ac:dyDescent="0.25">
      <c r="B113" t="str">
        <f>Processus!B26</f>
        <v>B18</v>
      </c>
      <c r="C113">
        <f>Processus!D26</f>
        <v>0</v>
      </c>
    </row>
    <row r="114" spans="1:3" x14ac:dyDescent="0.25">
      <c r="B114" t="str">
        <f>Processus!B27</f>
        <v>B19</v>
      </c>
      <c r="C114">
        <f>Processus!D27</f>
        <v>0</v>
      </c>
    </row>
    <row r="115" spans="1:3" x14ac:dyDescent="0.25">
      <c r="B115" t="str">
        <f>Processus!B28</f>
        <v>B20</v>
      </c>
      <c r="C115">
        <f>Processus!D28</f>
        <v>0</v>
      </c>
    </row>
    <row r="116" spans="1:3" x14ac:dyDescent="0.25">
      <c r="B116" t="str">
        <f>Processus!B29</f>
        <v>B21</v>
      </c>
      <c r="C116">
        <f>Processus!D29</f>
        <v>0</v>
      </c>
    </row>
    <row r="117" spans="1:3" x14ac:dyDescent="0.25">
      <c r="B117" t="str">
        <f>Processus!B31</f>
        <v>B23</v>
      </c>
      <c r="C117">
        <f>Processus!D31</f>
        <v>0</v>
      </c>
    </row>
    <row r="118" spans="1:3" x14ac:dyDescent="0.25">
      <c r="B118" t="e">
        <f>Processus!#REF!</f>
        <v>#REF!</v>
      </c>
      <c r="C118" t="e">
        <f>Processus!#REF!</f>
        <v>#REF!</v>
      </c>
    </row>
    <row r="119" spans="1:3" x14ac:dyDescent="0.25">
      <c r="B119" t="e">
        <f>Processus!#REF!</f>
        <v>#REF!</v>
      </c>
      <c r="C119" t="e">
        <f>Processus!#REF!</f>
        <v>#REF!</v>
      </c>
    </row>
    <row r="120" spans="1:3" x14ac:dyDescent="0.25">
      <c r="B120" t="e">
        <f>Processus!#REF!</f>
        <v>#REF!</v>
      </c>
      <c r="C120" t="e">
        <f>Processus!#REF!</f>
        <v>#REF!</v>
      </c>
    </row>
    <row r="121" spans="1:3" x14ac:dyDescent="0.25">
      <c r="B121" t="e">
        <f>Processus!#REF!</f>
        <v>#REF!</v>
      </c>
      <c r="C121" t="e">
        <f>Processus!#REF!</f>
        <v>#REF!</v>
      </c>
    </row>
    <row r="122" spans="1:3" x14ac:dyDescent="0.25">
      <c r="B122" t="e">
        <f>Processus!#REF!</f>
        <v>#REF!</v>
      </c>
      <c r="C122" t="e">
        <f>Processus!#REF!</f>
        <v>#REF!</v>
      </c>
    </row>
    <row r="123" spans="1:3" x14ac:dyDescent="0.25">
      <c r="B123" t="e">
        <f>Processus!#REF!</f>
        <v>#REF!</v>
      </c>
      <c r="C123" t="e">
        <f>Processus!#REF!</f>
        <v>#REF!</v>
      </c>
    </row>
    <row r="124" spans="1:3" x14ac:dyDescent="0.25">
      <c r="B124" t="e">
        <f>Processus!#REF!</f>
        <v>#REF!</v>
      </c>
      <c r="C124" t="e">
        <f>Processus!#REF!</f>
        <v>#REF!</v>
      </c>
    </row>
    <row r="125" spans="1:3" x14ac:dyDescent="0.25">
      <c r="B125" t="e">
        <f>Processus!#REF!</f>
        <v>#REF!</v>
      </c>
      <c r="C125" t="e">
        <f>Processus!#REF!</f>
        <v>#REF!</v>
      </c>
    </row>
    <row r="126" spans="1:3" x14ac:dyDescent="0.25">
      <c r="B126" t="e">
        <f>Processus!#REF!</f>
        <v>#REF!</v>
      </c>
      <c r="C126" t="e">
        <f>Processus!#REF!</f>
        <v>#REF!</v>
      </c>
    </row>
    <row r="127" spans="1:3" x14ac:dyDescent="0.25">
      <c r="B127" t="e">
        <f>Processus!#REF!</f>
        <v>#REF!</v>
      </c>
      <c r="C127" t="e">
        <f>Processus!#REF!</f>
        <v>#REF!</v>
      </c>
    </row>
    <row r="128" spans="1:3" x14ac:dyDescent="0.25">
      <c r="A128" s="171" t="s">
        <v>54</v>
      </c>
      <c r="B128" s="171"/>
    </row>
    <row r="129" spans="2:3" x14ac:dyDescent="0.25">
      <c r="B129" t="e">
        <f>Processus!#REF!</f>
        <v>#REF!</v>
      </c>
      <c r="C129" t="e">
        <f>Processus!#REF!</f>
        <v>#REF!</v>
      </c>
    </row>
    <row r="130" spans="2:3" x14ac:dyDescent="0.25">
      <c r="B130" t="e">
        <f>Processus!#REF!</f>
        <v>#REF!</v>
      </c>
      <c r="C130" t="e">
        <f>Processus!#REF!</f>
        <v>#REF!</v>
      </c>
    </row>
    <row r="131" spans="2:3" x14ac:dyDescent="0.25">
      <c r="B131" t="e">
        <f>Processus!#REF!</f>
        <v>#REF!</v>
      </c>
      <c r="C131" t="e">
        <f>Processus!#REF!</f>
        <v>#REF!</v>
      </c>
    </row>
    <row r="132" spans="2:3" x14ac:dyDescent="0.25">
      <c r="B132" t="e">
        <f>Processus!#REF!</f>
        <v>#REF!</v>
      </c>
      <c r="C132" t="e">
        <f>Processus!#REF!</f>
        <v>#REF!</v>
      </c>
    </row>
    <row r="133" spans="2:3" x14ac:dyDescent="0.25">
      <c r="B133" t="e">
        <f>Processus!#REF!</f>
        <v>#REF!</v>
      </c>
      <c r="C133" t="e">
        <f>Processus!#REF!</f>
        <v>#REF!</v>
      </c>
    </row>
    <row r="134" spans="2:3" x14ac:dyDescent="0.25">
      <c r="B134" t="e">
        <f>Processus!#REF!</f>
        <v>#REF!</v>
      </c>
      <c r="C134" t="e">
        <f>Processus!#REF!</f>
        <v>#REF!</v>
      </c>
    </row>
    <row r="135" spans="2:3" x14ac:dyDescent="0.25">
      <c r="B135" t="e">
        <f>Processus!#REF!</f>
        <v>#REF!</v>
      </c>
      <c r="C135" t="e">
        <f>Processus!#REF!</f>
        <v>#REF!</v>
      </c>
    </row>
    <row r="136" spans="2:3" x14ac:dyDescent="0.25">
      <c r="B136" t="e">
        <f>Processus!#REF!</f>
        <v>#REF!</v>
      </c>
      <c r="C136" t="e">
        <f>Processus!#REF!</f>
        <v>#REF!</v>
      </c>
    </row>
    <row r="137" spans="2:3" x14ac:dyDescent="0.25">
      <c r="B137" t="e">
        <f>Processus!#REF!</f>
        <v>#REF!</v>
      </c>
      <c r="C137" t="e">
        <f>Processus!#REF!</f>
        <v>#REF!</v>
      </c>
    </row>
    <row r="138" spans="2:3" x14ac:dyDescent="0.25">
      <c r="B138" t="e">
        <f>Processus!#REF!</f>
        <v>#REF!</v>
      </c>
      <c r="C138" t="e">
        <f>Processus!#REF!</f>
        <v>#REF!</v>
      </c>
    </row>
    <row r="139" spans="2:3" x14ac:dyDescent="0.25">
      <c r="B139" t="e">
        <f>Processus!#REF!</f>
        <v>#REF!</v>
      </c>
      <c r="C139" t="e">
        <f>Processus!#REF!</f>
        <v>#REF!</v>
      </c>
    </row>
    <row r="140" spans="2:3" x14ac:dyDescent="0.25">
      <c r="B140" t="e">
        <f>Processus!#REF!</f>
        <v>#REF!</v>
      </c>
      <c r="C140" t="e">
        <f>Processus!#REF!</f>
        <v>#REF!</v>
      </c>
    </row>
    <row r="141" spans="2:3" x14ac:dyDescent="0.25">
      <c r="B141" t="e">
        <f>Processus!#REF!</f>
        <v>#REF!</v>
      </c>
      <c r="C141" t="e">
        <f>Processus!#REF!</f>
        <v>#REF!</v>
      </c>
    </row>
    <row r="142" spans="2:3" x14ac:dyDescent="0.25">
      <c r="B142" t="e">
        <f>Processus!#REF!</f>
        <v>#REF!</v>
      </c>
      <c r="C142" t="e">
        <f>Processus!#REF!</f>
        <v>#REF!</v>
      </c>
    </row>
    <row r="143" spans="2:3" x14ac:dyDescent="0.25">
      <c r="B143" t="e">
        <f>Processus!#REF!</f>
        <v>#REF!</v>
      </c>
      <c r="C143" t="e">
        <f>Processus!#REF!</f>
        <v>#REF!</v>
      </c>
    </row>
    <row r="144" spans="2:3" x14ac:dyDescent="0.25">
      <c r="B144" t="e">
        <f>Processus!#REF!</f>
        <v>#REF!</v>
      </c>
      <c r="C144" t="e">
        <f>Processus!#REF!</f>
        <v>#REF!</v>
      </c>
    </row>
    <row r="145" spans="1:3" x14ac:dyDescent="0.25">
      <c r="B145" t="e">
        <f>Processus!#REF!</f>
        <v>#REF!</v>
      </c>
      <c r="C145" t="e">
        <f>Processus!#REF!</f>
        <v>#REF!</v>
      </c>
    </row>
    <row r="146" spans="1:3" x14ac:dyDescent="0.25">
      <c r="B146" t="e">
        <f>Processus!#REF!</f>
        <v>#REF!</v>
      </c>
      <c r="C146" t="e">
        <f>Processus!#REF!</f>
        <v>#REF!</v>
      </c>
    </row>
    <row r="147" spans="1:3" x14ac:dyDescent="0.25">
      <c r="B147" t="e">
        <f>Processus!#REF!</f>
        <v>#REF!</v>
      </c>
      <c r="C147" t="e">
        <f>Processus!#REF!</f>
        <v>#REF!</v>
      </c>
    </row>
    <row r="148" spans="1:3" x14ac:dyDescent="0.25">
      <c r="B148" t="str">
        <f>Processus!B37</f>
        <v>B24</v>
      </c>
      <c r="C148">
        <f>Processus!D37</f>
        <v>0</v>
      </c>
    </row>
    <row r="149" spans="1:3" x14ac:dyDescent="0.25">
      <c r="B149" t="e">
        <f>Processus!#REF!</f>
        <v>#REF!</v>
      </c>
      <c r="C149" t="e">
        <f>Processus!#REF!</f>
        <v>#REF!</v>
      </c>
    </row>
    <row r="150" spans="1:3" x14ac:dyDescent="0.25">
      <c r="B150" t="str">
        <f>Processus!B38</f>
        <v>B25</v>
      </c>
      <c r="C150">
        <f>Processus!D38</f>
        <v>0</v>
      </c>
    </row>
    <row r="151" spans="1:3" x14ac:dyDescent="0.25">
      <c r="B151" t="e">
        <f>Processus!#REF!</f>
        <v>#REF!</v>
      </c>
      <c r="C151" t="e">
        <f>Processus!#REF!</f>
        <v>#REF!</v>
      </c>
    </row>
    <row r="152" spans="1:3" x14ac:dyDescent="0.25">
      <c r="B152" t="e">
        <f>Processus!#REF!</f>
        <v>#REF!</v>
      </c>
      <c r="C152" t="e">
        <f>Processus!#REF!</f>
        <v>#REF!</v>
      </c>
    </row>
    <row r="153" spans="1:3" x14ac:dyDescent="0.25">
      <c r="B153" t="e">
        <f>Processus!#REF!</f>
        <v>#REF!</v>
      </c>
      <c r="C153" t="e">
        <f>Processus!#REF!</f>
        <v>#REF!</v>
      </c>
    </row>
    <row r="154" spans="1:3" x14ac:dyDescent="0.25">
      <c r="B154" t="e">
        <f>Processus!#REF!</f>
        <v>#REF!</v>
      </c>
      <c r="C154" t="e">
        <f>Processus!#REF!</f>
        <v>#REF!</v>
      </c>
    </row>
    <row r="155" spans="1:3" x14ac:dyDescent="0.25">
      <c r="A155" s="171" t="s">
        <v>14</v>
      </c>
      <c r="B155" s="171"/>
    </row>
    <row r="156" spans="1:3" x14ac:dyDescent="0.25">
      <c r="A156" s="18"/>
      <c r="B156" s="117" t="e">
        <f>Processus!#REF!</f>
        <v>#REF!</v>
      </c>
      <c r="C156" t="e">
        <f>Processus!#REF!</f>
        <v>#REF!</v>
      </c>
    </row>
    <row r="157" spans="1:3" x14ac:dyDescent="0.25">
      <c r="B157" t="str">
        <f>Processus!B42</f>
        <v>B26</v>
      </c>
      <c r="C157">
        <f>Processus!D42</f>
        <v>0</v>
      </c>
    </row>
    <row r="158" spans="1:3" x14ac:dyDescent="0.25">
      <c r="B158" t="str">
        <f>Processus!B43</f>
        <v>B27</v>
      </c>
      <c r="C158">
        <f>Processus!D43</f>
        <v>0</v>
      </c>
    </row>
    <row r="159" spans="1:3" x14ac:dyDescent="0.25">
      <c r="B159" t="str">
        <f>Processus!B50</f>
        <v>B34</v>
      </c>
      <c r="C159">
        <f>Processus!D50</f>
        <v>0</v>
      </c>
    </row>
    <row r="160" spans="1:3" x14ac:dyDescent="0.25">
      <c r="B160" t="str">
        <f>Processus!B51</f>
        <v>B35</v>
      </c>
      <c r="C160">
        <f>Processus!D51</f>
        <v>0</v>
      </c>
    </row>
    <row r="161" spans="1:3" x14ac:dyDescent="0.25">
      <c r="B161" t="str">
        <f>Processus!B52</f>
        <v>B36</v>
      </c>
      <c r="C161">
        <f>Processus!D52</f>
        <v>0</v>
      </c>
    </row>
    <row r="162" spans="1:3" x14ac:dyDescent="0.25">
      <c r="B162" t="str">
        <f>Processus!B56</f>
        <v>B37</v>
      </c>
      <c r="C162">
        <f>Processus!D56</f>
        <v>0</v>
      </c>
    </row>
    <row r="163" spans="1:3" x14ac:dyDescent="0.25">
      <c r="B163" t="str">
        <f>Processus!B57</f>
        <v>B38</v>
      </c>
      <c r="C163">
        <f>Processus!D57</f>
        <v>0</v>
      </c>
    </row>
    <row r="164" spans="1:3" x14ac:dyDescent="0.25">
      <c r="B164" t="str">
        <f>Processus!B58</f>
        <v>B39</v>
      </c>
      <c r="C164">
        <f>Processus!D58</f>
        <v>0</v>
      </c>
    </row>
    <row r="165" spans="1:3" x14ac:dyDescent="0.25">
      <c r="A165" s="171" t="s">
        <v>55</v>
      </c>
      <c r="B165" s="171"/>
    </row>
    <row r="166" spans="1:3" x14ac:dyDescent="0.25">
      <c r="B166" t="e">
        <f>Processus!#REF!</f>
        <v>#REF!</v>
      </c>
      <c r="C166" t="e">
        <f>Processus!#REF!</f>
        <v>#REF!</v>
      </c>
    </row>
    <row r="167" spans="1:3" x14ac:dyDescent="0.25">
      <c r="B167" t="e">
        <f>Processus!#REF!</f>
        <v>#REF!</v>
      </c>
      <c r="C167" t="e">
        <f>Processus!#REF!</f>
        <v>#REF!</v>
      </c>
    </row>
    <row r="168" spans="1:3" x14ac:dyDescent="0.25">
      <c r="B168" t="e">
        <f>Processus!#REF!</f>
        <v>#REF!</v>
      </c>
      <c r="C168" t="e">
        <f>Processus!#REF!</f>
        <v>#REF!</v>
      </c>
    </row>
    <row r="169" spans="1:3" x14ac:dyDescent="0.25">
      <c r="B169" t="e">
        <f>Processus!#REF!</f>
        <v>#REF!</v>
      </c>
      <c r="C169" t="e">
        <f>Processus!#REF!</f>
        <v>#REF!</v>
      </c>
    </row>
    <row r="170" spans="1:3" x14ac:dyDescent="0.25">
      <c r="B170" t="e">
        <f>Processus!#REF!</f>
        <v>#REF!</v>
      </c>
      <c r="C170" t="e">
        <f>Processus!#REF!</f>
        <v>#REF!</v>
      </c>
    </row>
    <row r="171" spans="1:3" x14ac:dyDescent="0.25">
      <c r="B171" t="e">
        <f>Processus!#REF!</f>
        <v>#REF!</v>
      </c>
      <c r="C171" t="e">
        <f>Processus!#REF!</f>
        <v>#REF!</v>
      </c>
    </row>
    <row r="172" spans="1:3" x14ac:dyDescent="0.25">
      <c r="B172" t="e">
        <f>Processus!#REF!</f>
        <v>#REF!</v>
      </c>
      <c r="C172" t="e">
        <f>Processus!#REF!</f>
        <v>#REF!</v>
      </c>
    </row>
    <row r="173" spans="1:3" x14ac:dyDescent="0.25">
      <c r="B173" t="e">
        <f>Processus!#REF!</f>
        <v>#REF!</v>
      </c>
      <c r="C173" t="e">
        <f>Processus!#REF!</f>
        <v>#REF!</v>
      </c>
    </row>
    <row r="174" spans="1:3" x14ac:dyDescent="0.25">
      <c r="B174" t="e">
        <f>Processus!#REF!</f>
        <v>#REF!</v>
      </c>
      <c r="C174" t="e">
        <f>Processus!#REF!</f>
        <v>#REF!</v>
      </c>
    </row>
    <row r="175" spans="1:3" x14ac:dyDescent="0.25">
      <c r="B175" t="e">
        <f>Processus!#REF!</f>
        <v>#REF!</v>
      </c>
      <c r="C175" t="e">
        <f>Processus!#REF!</f>
        <v>#REF!</v>
      </c>
    </row>
    <row r="176" spans="1:3" x14ac:dyDescent="0.25">
      <c r="B176" t="e">
        <f>Processus!#REF!</f>
        <v>#REF!</v>
      </c>
      <c r="C176" t="e">
        <f>Processus!#REF!</f>
        <v>#REF!</v>
      </c>
    </row>
    <row r="177" spans="2:3" x14ac:dyDescent="0.25">
      <c r="B177" t="e">
        <f>Processus!#REF!</f>
        <v>#REF!</v>
      </c>
      <c r="C177" t="e">
        <f>Processus!#REF!</f>
        <v>#REF!</v>
      </c>
    </row>
    <row r="178" spans="2:3" x14ac:dyDescent="0.25">
      <c r="B178" t="e">
        <f>Processus!#REF!</f>
        <v>#REF!</v>
      </c>
      <c r="C178" t="e">
        <f>Processus!#REF!</f>
        <v>#REF!</v>
      </c>
    </row>
    <row r="179" spans="2:3" x14ac:dyDescent="0.25">
      <c r="B179" t="e">
        <f>Processus!#REF!</f>
        <v>#REF!</v>
      </c>
      <c r="C179" t="e">
        <f>Processus!#REF!</f>
        <v>#REF!</v>
      </c>
    </row>
    <row r="180" spans="2:3" x14ac:dyDescent="0.25">
      <c r="B180" t="e">
        <f>Processus!#REF!</f>
        <v>#REF!</v>
      </c>
      <c r="C180" t="e">
        <f>Processus!#REF!</f>
        <v>#REF!</v>
      </c>
    </row>
    <row r="181" spans="2:3" x14ac:dyDescent="0.25">
      <c r="B181" t="e">
        <f>Processus!#REF!</f>
        <v>#REF!</v>
      </c>
      <c r="C181" t="e">
        <f>Processus!#REF!</f>
        <v>#REF!</v>
      </c>
    </row>
    <row r="182" spans="2:3" x14ac:dyDescent="0.25">
      <c r="B182" t="e">
        <f>Processus!#REF!</f>
        <v>#REF!</v>
      </c>
      <c r="C182" t="e">
        <f>Processus!#REF!</f>
        <v>#REF!</v>
      </c>
    </row>
    <row r="183" spans="2:3" x14ac:dyDescent="0.25">
      <c r="B183" t="e">
        <f>Processus!#REF!</f>
        <v>#REF!</v>
      </c>
      <c r="C183" t="e">
        <f>Processus!#REF!</f>
        <v>#REF!</v>
      </c>
    </row>
    <row r="184" spans="2:3" x14ac:dyDescent="0.25">
      <c r="B184" t="e">
        <f>Processus!#REF!</f>
        <v>#REF!</v>
      </c>
      <c r="C184" t="e">
        <f>Processus!#REF!</f>
        <v>#REF!</v>
      </c>
    </row>
    <row r="185" spans="2:3" x14ac:dyDescent="0.25">
      <c r="B185" t="e">
        <f>Processus!#REF!</f>
        <v>#REF!</v>
      </c>
      <c r="C185" t="e">
        <f>Processus!#REF!</f>
        <v>#REF!</v>
      </c>
    </row>
    <row r="186" spans="2:3" x14ac:dyDescent="0.25">
      <c r="B186" t="e">
        <f>Processus!#REF!</f>
        <v>#REF!</v>
      </c>
      <c r="C186" t="e">
        <f>Processus!#REF!</f>
        <v>#REF!</v>
      </c>
    </row>
    <row r="187" spans="2:3" x14ac:dyDescent="0.25">
      <c r="B187" t="e">
        <f>Processus!#REF!</f>
        <v>#REF!</v>
      </c>
      <c r="C187" t="e">
        <f>Processus!#REF!</f>
        <v>#REF!</v>
      </c>
    </row>
    <row r="188" spans="2:3" x14ac:dyDescent="0.25">
      <c r="B188" t="e">
        <f>Processus!#REF!</f>
        <v>#REF!</v>
      </c>
      <c r="C188" t="e">
        <f>Processus!#REF!</f>
        <v>#REF!</v>
      </c>
    </row>
    <row r="189" spans="2:3" x14ac:dyDescent="0.25">
      <c r="B189" t="e">
        <f>Processus!#REF!</f>
        <v>#REF!</v>
      </c>
      <c r="C189" t="e">
        <f>Processus!#REF!</f>
        <v>#REF!</v>
      </c>
    </row>
    <row r="190" spans="2:3" x14ac:dyDescent="0.25">
      <c r="B190" t="e">
        <f>Processus!#REF!</f>
        <v>#REF!</v>
      </c>
      <c r="C190" t="e">
        <f>Processus!#REF!</f>
        <v>#REF!</v>
      </c>
    </row>
    <row r="191" spans="2:3" x14ac:dyDescent="0.25">
      <c r="B191" t="e">
        <f>Processus!#REF!</f>
        <v>#REF!</v>
      </c>
      <c r="C191" t="e">
        <f>Processus!#REF!</f>
        <v>#REF!</v>
      </c>
    </row>
    <row r="192" spans="2:3" x14ac:dyDescent="0.25">
      <c r="B192" t="e">
        <f>Processus!#REF!</f>
        <v>#REF!</v>
      </c>
      <c r="C192" t="e">
        <f>Processus!#REF!</f>
        <v>#REF!</v>
      </c>
    </row>
    <row r="193" spans="1:3" x14ac:dyDescent="0.25">
      <c r="B193" t="e">
        <f>Processus!#REF!</f>
        <v>#REF!</v>
      </c>
      <c r="C193" t="e">
        <f>Processus!#REF!</f>
        <v>#REF!</v>
      </c>
    </row>
    <row r="194" spans="1:3" x14ac:dyDescent="0.25">
      <c r="B194" t="e">
        <f>Processus!#REF!</f>
        <v>#REF!</v>
      </c>
      <c r="C194" t="e">
        <f>Processus!#REF!</f>
        <v>#REF!</v>
      </c>
    </row>
    <row r="195" spans="1:3" x14ac:dyDescent="0.25">
      <c r="B195" t="e">
        <f>Processus!#REF!</f>
        <v>#REF!</v>
      </c>
      <c r="C195" t="e">
        <f>Processus!#REF!</f>
        <v>#REF!</v>
      </c>
    </row>
    <row r="196" spans="1:3" x14ac:dyDescent="0.25">
      <c r="B196" t="e">
        <f>Processus!#REF!</f>
        <v>#REF!</v>
      </c>
      <c r="C196" t="e">
        <f>Processus!#REF!</f>
        <v>#REF!</v>
      </c>
    </row>
    <row r="197" spans="1:3" x14ac:dyDescent="0.25">
      <c r="B197" t="e">
        <f>Processus!#REF!</f>
        <v>#REF!</v>
      </c>
      <c r="C197" t="e">
        <f>Processus!#REF!</f>
        <v>#REF!</v>
      </c>
    </row>
    <row r="198" spans="1:3" x14ac:dyDescent="0.25">
      <c r="B198" t="e">
        <f>Processus!#REF!</f>
        <v>#REF!</v>
      </c>
      <c r="C198" t="e">
        <f>Processus!#REF!</f>
        <v>#REF!</v>
      </c>
    </row>
    <row r="199" spans="1:3" x14ac:dyDescent="0.25">
      <c r="B199" t="e">
        <f>Processus!#REF!</f>
        <v>#REF!</v>
      </c>
      <c r="C199" t="e">
        <f>Processus!#REF!</f>
        <v>#REF!</v>
      </c>
    </row>
    <row r="200" spans="1:3" x14ac:dyDescent="0.25">
      <c r="B200" t="e">
        <f>Processus!#REF!</f>
        <v>#REF!</v>
      </c>
      <c r="C200" t="e">
        <f>Processus!#REF!</f>
        <v>#REF!</v>
      </c>
    </row>
    <row r="201" spans="1:3" x14ac:dyDescent="0.25">
      <c r="B201" t="e">
        <f>Processus!#REF!</f>
        <v>#REF!</v>
      </c>
      <c r="C201" t="e">
        <f>Processus!#REF!</f>
        <v>#REF!</v>
      </c>
    </row>
    <row r="202" spans="1:3" x14ac:dyDescent="0.25">
      <c r="B202" t="e">
        <f>Processus!#REF!</f>
        <v>#REF!</v>
      </c>
      <c r="C202" t="e">
        <f>Processus!#REF!</f>
        <v>#REF!</v>
      </c>
    </row>
    <row r="203" spans="1:3" x14ac:dyDescent="0.25">
      <c r="B203" t="e">
        <f>Processus!#REF!</f>
        <v>#REF!</v>
      </c>
      <c r="C203" t="e">
        <f>Processus!#REF!</f>
        <v>#REF!</v>
      </c>
    </row>
    <row r="204" spans="1:3" x14ac:dyDescent="0.25">
      <c r="A204" s="171" t="s">
        <v>56</v>
      </c>
      <c r="B204" s="171"/>
    </row>
    <row r="205" spans="1:3" x14ac:dyDescent="0.25">
      <c r="B205" t="e">
        <f>Processus!#REF!</f>
        <v>#REF!</v>
      </c>
      <c r="C205" t="e">
        <f>Processus!#REF!</f>
        <v>#REF!</v>
      </c>
    </row>
    <row r="206" spans="1:3" x14ac:dyDescent="0.25">
      <c r="B206" t="e">
        <f>Processus!#REF!</f>
        <v>#REF!</v>
      </c>
      <c r="C206" t="e">
        <f>Processus!#REF!</f>
        <v>#REF!</v>
      </c>
    </row>
    <row r="207" spans="1:3" x14ac:dyDescent="0.25">
      <c r="B207" t="e">
        <f>Processus!#REF!</f>
        <v>#REF!</v>
      </c>
      <c r="C207" t="e">
        <f>Processus!#REF!</f>
        <v>#REF!</v>
      </c>
    </row>
    <row r="208" spans="1:3" x14ac:dyDescent="0.25">
      <c r="B208" t="e">
        <f>Processus!#REF!</f>
        <v>#REF!</v>
      </c>
      <c r="C208" t="e">
        <f>Processus!#REF!</f>
        <v>#REF!</v>
      </c>
    </row>
    <row r="209" spans="1:3" x14ac:dyDescent="0.25">
      <c r="B209" t="e">
        <f>Processus!#REF!</f>
        <v>#REF!</v>
      </c>
      <c r="C209" t="e">
        <f>Processus!#REF!</f>
        <v>#REF!</v>
      </c>
    </row>
    <row r="210" spans="1:3" x14ac:dyDescent="0.25">
      <c r="B210" t="e">
        <f>Processus!#REF!</f>
        <v>#REF!</v>
      </c>
      <c r="C210" t="e">
        <f>Processus!#REF!</f>
        <v>#REF!</v>
      </c>
    </row>
    <row r="211" spans="1:3" x14ac:dyDescent="0.25">
      <c r="B211" t="e">
        <f>Processus!#REF!</f>
        <v>#REF!</v>
      </c>
      <c r="C211" t="e">
        <f>Processus!#REF!</f>
        <v>#REF!</v>
      </c>
    </row>
    <row r="212" spans="1:3" x14ac:dyDescent="0.25">
      <c r="B212" t="e">
        <f>Processus!#REF!</f>
        <v>#REF!</v>
      </c>
      <c r="C212" t="e">
        <f>Processus!#REF!</f>
        <v>#REF!</v>
      </c>
    </row>
    <row r="213" spans="1:3" x14ac:dyDescent="0.25">
      <c r="B213" t="e">
        <f>Processus!#REF!</f>
        <v>#REF!</v>
      </c>
      <c r="C213" t="e">
        <f>Processus!#REF!</f>
        <v>#REF!</v>
      </c>
    </row>
    <row r="214" spans="1:3" x14ac:dyDescent="0.25">
      <c r="B214" t="e">
        <f>Processus!#REF!</f>
        <v>#REF!</v>
      </c>
      <c r="C214" t="e">
        <f>Processus!#REF!</f>
        <v>#REF!</v>
      </c>
    </row>
    <row r="215" spans="1:3" x14ac:dyDescent="0.25">
      <c r="B215" t="e">
        <f>Processus!#REF!</f>
        <v>#REF!</v>
      </c>
      <c r="C215" t="e">
        <f>Processus!#REF!</f>
        <v>#REF!</v>
      </c>
    </row>
    <row r="216" spans="1:3" x14ac:dyDescent="0.25">
      <c r="B216" t="e">
        <f>Processus!#REF!</f>
        <v>#REF!</v>
      </c>
      <c r="C216" t="e">
        <f>Processus!#REF!</f>
        <v>#REF!</v>
      </c>
    </row>
    <row r="217" spans="1:3" x14ac:dyDescent="0.25">
      <c r="B217" t="e">
        <f>Processus!#REF!</f>
        <v>#REF!</v>
      </c>
      <c r="C217" t="e">
        <f>Processus!#REF!</f>
        <v>#REF!</v>
      </c>
    </row>
    <row r="218" spans="1:3" x14ac:dyDescent="0.25">
      <c r="B218" t="e">
        <f>Processus!#REF!</f>
        <v>#REF!</v>
      </c>
      <c r="C218" t="e">
        <f>Processus!#REF!</f>
        <v>#REF!</v>
      </c>
    </row>
    <row r="219" spans="1:3" x14ac:dyDescent="0.25">
      <c r="B219" t="e">
        <f>Processus!#REF!</f>
        <v>#REF!</v>
      </c>
      <c r="C219" t="e">
        <f>Processus!#REF!</f>
        <v>#REF!</v>
      </c>
    </row>
    <row r="220" spans="1:3" x14ac:dyDescent="0.25">
      <c r="A220" s="171" t="s">
        <v>15</v>
      </c>
      <c r="B220" s="171"/>
    </row>
    <row r="221" spans="1:3" x14ac:dyDescent="0.25">
      <c r="B221" t="e">
        <f>Processus!#REF!</f>
        <v>#REF!</v>
      </c>
      <c r="C221" t="e">
        <f>Processus!#REF!</f>
        <v>#REF!</v>
      </c>
    </row>
    <row r="222" spans="1:3" x14ac:dyDescent="0.25">
      <c r="B222" t="e">
        <f>Processus!#REF!</f>
        <v>#REF!</v>
      </c>
      <c r="C222" t="e">
        <f>Processus!#REF!</f>
        <v>#REF!</v>
      </c>
    </row>
    <row r="223" spans="1:3" x14ac:dyDescent="0.25">
      <c r="B223" t="e">
        <f>Processus!#REF!</f>
        <v>#REF!</v>
      </c>
      <c r="C223" t="e">
        <f>Processus!#REF!</f>
        <v>#REF!</v>
      </c>
    </row>
    <row r="224" spans="1:3" x14ac:dyDescent="0.25">
      <c r="B224" t="e">
        <f>Processus!#REF!</f>
        <v>#REF!</v>
      </c>
      <c r="C224" t="e">
        <f>Processus!#REF!</f>
        <v>#REF!</v>
      </c>
    </row>
    <row r="225" spans="2:3" x14ac:dyDescent="0.25">
      <c r="B225" t="e">
        <f>Processus!#REF!</f>
        <v>#REF!</v>
      </c>
      <c r="C225" t="e">
        <f>Processus!#REF!</f>
        <v>#REF!</v>
      </c>
    </row>
    <row r="226" spans="2:3" x14ac:dyDescent="0.25">
      <c r="B226" t="e">
        <f>Processus!#REF!</f>
        <v>#REF!</v>
      </c>
      <c r="C226" t="e">
        <f>Processus!#REF!</f>
        <v>#REF!</v>
      </c>
    </row>
    <row r="227" spans="2:3" x14ac:dyDescent="0.25">
      <c r="B227" t="e">
        <f>Processus!#REF!</f>
        <v>#REF!</v>
      </c>
      <c r="C227" t="e">
        <f>Processus!#REF!</f>
        <v>#REF!</v>
      </c>
    </row>
    <row r="228" spans="2:3" x14ac:dyDescent="0.25">
      <c r="B228" t="e">
        <f>Processus!#REF!</f>
        <v>#REF!</v>
      </c>
      <c r="C228" t="e">
        <f>Processus!#REF!</f>
        <v>#REF!</v>
      </c>
    </row>
    <row r="229" spans="2:3" x14ac:dyDescent="0.25">
      <c r="B229" t="e">
        <f>Processus!#REF!</f>
        <v>#REF!</v>
      </c>
      <c r="C229" t="e">
        <f>Processus!#REF!</f>
        <v>#REF!</v>
      </c>
    </row>
    <row r="230" spans="2:3" x14ac:dyDescent="0.25">
      <c r="B230" t="e">
        <f>Processus!#REF!</f>
        <v>#REF!</v>
      </c>
      <c r="C230" t="e">
        <f>Processus!#REF!</f>
        <v>#REF!</v>
      </c>
    </row>
    <row r="231" spans="2:3" x14ac:dyDescent="0.25">
      <c r="B231" t="e">
        <f>Processus!#REF!</f>
        <v>#REF!</v>
      </c>
      <c r="C231" t="e">
        <f>Processus!#REF!</f>
        <v>#REF!</v>
      </c>
    </row>
    <row r="232" spans="2:3" x14ac:dyDescent="0.25">
      <c r="B232" t="e">
        <f>Processus!#REF!</f>
        <v>#REF!</v>
      </c>
      <c r="C232" t="e">
        <f>Processus!#REF!</f>
        <v>#REF!</v>
      </c>
    </row>
    <row r="233" spans="2:3" x14ac:dyDescent="0.25">
      <c r="B233" t="e">
        <f>Processus!#REF!</f>
        <v>#REF!</v>
      </c>
      <c r="C233" t="e">
        <f>Processus!#REF!</f>
        <v>#REF!</v>
      </c>
    </row>
    <row r="234" spans="2:3" x14ac:dyDescent="0.25">
      <c r="B234" t="e">
        <f>Processus!#REF!</f>
        <v>#REF!</v>
      </c>
      <c r="C234" t="e">
        <f>Processus!#REF!</f>
        <v>#REF!</v>
      </c>
    </row>
    <row r="235" spans="2:3" x14ac:dyDescent="0.25">
      <c r="B235" t="e">
        <f>Processus!#REF!</f>
        <v>#REF!</v>
      </c>
      <c r="C235" t="e">
        <f>Processus!#REF!</f>
        <v>#REF!</v>
      </c>
    </row>
    <row r="236" spans="2:3" x14ac:dyDescent="0.25">
      <c r="B236" t="e">
        <f>Processus!#REF!</f>
        <v>#REF!</v>
      </c>
      <c r="C236" t="e">
        <f>Processus!#REF!</f>
        <v>#REF!</v>
      </c>
    </row>
    <row r="237" spans="2:3" x14ac:dyDescent="0.25">
      <c r="B237" t="e">
        <f>Processus!#REF!</f>
        <v>#REF!</v>
      </c>
      <c r="C237" t="e">
        <f>Processus!#REF!</f>
        <v>#REF!</v>
      </c>
    </row>
    <row r="238" spans="2:3" x14ac:dyDescent="0.25">
      <c r="B238" t="e">
        <f>Processus!#REF!</f>
        <v>#REF!</v>
      </c>
      <c r="C238" t="e">
        <f>Processus!#REF!</f>
        <v>#REF!</v>
      </c>
    </row>
    <row r="239" spans="2:3" x14ac:dyDescent="0.25">
      <c r="B239" t="e">
        <f>Processus!#REF!</f>
        <v>#REF!</v>
      </c>
      <c r="C239" t="e">
        <f>Processus!#REF!</f>
        <v>#REF!</v>
      </c>
    </row>
    <row r="240" spans="2:3" x14ac:dyDescent="0.25">
      <c r="B240" t="e">
        <f>Processus!#REF!</f>
        <v>#REF!</v>
      </c>
      <c r="C240" t="e">
        <f>Processus!#REF!</f>
        <v>#REF!</v>
      </c>
    </row>
    <row r="241" spans="1:3" x14ac:dyDescent="0.25">
      <c r="B241" t="e">
        <f>Processus!#REF!</f>
        <v>#REF!</v>
      </c>
      <c r="C241" t="e">
        <f>Processus!#REF!</f>
        <v>#REF!</v>
      </c>
    </row>
    <row r="242" spans="1:3" x14ac:dyDescent="0.25">
      <c r="B242" t="e">
        <f>Processus!#REF!</f>
        <v>#REF!</v>
      </c>
      <c r="C242" t="e">
        <f>Processus!#REF!</f>
        <v>#REF!</v>
      </c>
    </row>
    <row r="243" spans="1:3" x14ac:dyDescent="0.25">
      <c r="B243" t="e">
        <f>Processus!#REF!</f>
        <v>#REF!</v>
      </c>
      <c r="C243" t="e">
        <f>Processus!#REF!</f>
        <v>#REF!</v>
      </c>
    </row>
    <row r="244" spans="1:3" x14ac:dyDescent="0.25">
      <c r="B244" t="e">
        <f>Processus!#REF!</f>
        <v>#REF!</v>
      </c>
      <c r="C244" t="e">
        <f>Processus!#REF!</f>
        <v>#REF!</v>
      </c>
    </row>
    <row r="245" spans="1:3" x14ac:dyDescent="0.25">
      <c r="B245" t="e">
        <f>Processus!#REF!</f>
        <v>#REF!</v>
      </c>
      <c r="C245" t="e">
        <f>Processus!#REF!</f>
        <v>#REF!</v>
      </c>
    </row>
    <row r="246" spans="1:3" x14ac:dyDescent="0.25">
      <c r="B246" t="e">
        <f>Processus!#REF!</f>
        <v>#REF!</v>
      </c>
      <c r="C246" t="e">
        <f>Processus!#REF!</f>
        <v>#REF!</v>
      </c>
    </row>
    <row r="247" spans="1:3" x14ac:dyDescent="0.25">
      <c r="B247" t="e">
        <f>Processus!#REF!</f>
        <v>#REF!</v>
      </c>
      <c r="C247" t="e">
        <f>Processus!#REF!</f>
        <v>#REF!</v>
      </c>
    </row>
    <row r="248" spans="1:3" x14ac:dyDescent="0.25">
      <c r="B248" t="e">
        <f>Processus!#REF!</f>
        <v>#REF!</v>
      </c>
      <c r="C248" t="e">
        <f>Processus!#REF!</f>
        <v>#REF!</v>
      </c>
    </row>
    <row r="249" spans="1:3" x14ac:dyDescent="0.25">
      <c r="B249" t="e">
        <f>Processus!#REF!</f>
        <v>#REF!</v>
      </c>
      <c r="C249" t="e">
        <f>Processus!#REF!</f>
        <v>#REF!</v>
      </c>
    </row>
    <row r="250" spans="1:3" x14ac:dyDescent="0.25">
      <c r="B250" t="e">
        <f>Processus!#REF!</f>
        <v>#REF!</v>
      </c>
      <c r="C250" t="e">
        <f>Processus!#REF!</f>
        <v>#REF!</v>
      </c>
    </row>
    <row r="251" spans="1:3" x14ac:dyDescent="0.25">
      <c r="B251" t="e">
        <f>Processus!#REF!</f>
        <v>#REF!</v>
      </c>
      <c r="C251" t="e">
        <f>Processus!#REF!</f>
        <v>#REF!</v>
      </c>
    </row>
    <row r="252" spans="1:3" x14ac:dyDescent="0.25">
      <c r="B252" t="e">
        <f>Processus!#REF!</f>
        <v>#REF!</v>
      </c>
      <c r="C252" t="e">
        <f>Processus!#REF!</f>
        <v>#REF!</v>
      </c>
    </row>
    <row r="253" spans="1:3" x14ac:dyDescent="0.25">
      <c r="A253" s="172" t="s">
        <v>57</v>
      </c>
      <c r="B253" s="172"/>
    </row>
    <row r="254" spans="1:3" x14ac:dyDescent="0.25">
      <c r="B254" t="e">
        <f>#REF!</f>
        <v>#REF!</v>
      </c>
      <c r="C254" t="e">
        <f>#REF!</f>
        <v>#REF!</v>
      </c>
    </row>
    <row r="255" spans="1:3" x14ac:dyDescent="0.25">
      <c r="B255" t="e">
        <f>#REF!</f>
        <v>#REF!</v>
      </c>
      <c r="C255" t="e">
        <f>#REF!</f>
        <v>#REF!</v>
      </c>
    </row>
    <row r="256" spans="1:3" x14ac:dyDescent="0.25">
      <c r="B256" t="e">
        <f>#REF!</f>
        <v>#REF!</v>
      </c>
      <c r="C256" t="e">
        <f>#REF!</f>
        <v>#REF!</v>
      </c>
    </row>
    <row r="257" spans="1:3" x14ac:dyDescent="0.25">
      <c r="B257" t="e">
        <f>#REF!</f>
        <v>#REF!</v>
      </c>
      <c r="C257" t="e">
        <f>#REF!</f>
        <v>#REF!</v>
      </c>
    </row>
    <row r="258" spans="1:3" x14ac:dyDescent="0.25">
      <c r="A258" s="171" t="s">
        <v>58</v>
      </c>
      <c r="B258" s="171"/>
    </row>
    <row r="259" spans="1:3" x14ac:dyDescent="0.25">
      <c r="B259" t="e">
        <f>#REF!</f>
        <v>#REF!</v>
      </c>
      <c r="C259" t="e">
        <f>#REF!</f>
        <v>#REF!</v>
      </c>
    </row>
    <row r="260" spans="1:3" x14ac:dyDescent="0.25">
      <c r="B260" t="e">
        <f>#REF!</f>
        <v>#REF!</v>
      </c>
      <c r="C260" t="e">
        <f>#REF!</f>
        <v>#REF!</v>
      </c>
    </row>
    <row r="261" spans="1:3" x14ac:dyDescent="0.25">
      <c r="B261" t="e">
        <f>#REF!</f>
        <v>#REF!</v>
      </c>
      <c r="C261" t="e">
        <f>#REF!</f>
        <v>#REF!</v>
      </c>
    </row>
    <row r="262" spans="1:3" x14ac:dyDescent="0.25">
      <c r="B262" t="e">
        <f>#REF!</f>
        <v>#REF!</v>
      </c>
      <c r="C262" t="e">
        <f>#REF!</f>
        <v>#REF!</v>
      </c>
    </row>
    <row r="263" spans="1:3" x14ac:dyDescent="0.25">
      <c r="B263" t="e">
        <f>#REF!</f>
        <v>#REF!</v>
      </c>
      <c r="C263" t="e">
        <f>#REF!</f>
        <v>#REF!</v>
      </c>
    </row>
    <row r="264" spans="1:3" x14ac:dyDescent="0.25">
      <c r="B264" t="e">
        <f>#REF!</f>
        <v>#REF!</v>
      </c>
      <c r="C264" t="e">
        <f>#REF!</f>
        <v>#REF!</v>
      </c>
    </row>
    <row r="265" spans="1:3" x14ac:dyDescent="0.25">
      <c r="B265" t="e">
        <f>#REF!</f>
        <v>#REF!</v>
      </c>
      <c r="C265" t="e">
        <f>#REF!</f>
        <v>#REF!</v>
      </c>
    </row>
    <row r="266" spans="1:3" x14ac:dyDescent="0.25">
      <c r="B266" t="e">
        <f>#REF!</f>
        <v>#REF!</v>
      </c>
      <c r="C266" t="e">
        <f>#REF!</f>
        <v>#REF!</v>
      </c>
    </row>
    <row r="267" spans="1:3" x14ac:dyDescent="0.25">
      <c r="B267" t="e">
        <f>#REF!</f>
        <v>#REF!</v>
      </c>
      <c r="C267" t="e">
        <f>#REF!</f>
        <v>#REF!</v>
      </c>
    </row>
    <row r="268" spans="1:3" x14ac:dyDescent="0.25">
      <c r="B268" t="e">
        <f>#REF!</f>
        <v>#REF!</v>
      </c>
      <c r="C268" t="e">
        <f>#REF!</f>
        <v>#REF!</v>
      </c>
    </row>
    <row r="269" spans="1:3" x14ac:dyDescent="0.25">
      <c r="B269" t="e">
        <f>#REF!</f>
        <v>#REF!</v>
      </c>
      <c r="C269" t="e">
        <f>#REF!</f>
        <v>#REF!</v>
      </c>
    </row>
    <row r="270" spans="1:3" x14ac:dyDescent="0.25">
      <c r="B270" t="e">
        <f>#REF!</f>
        <v>#REF!</v>
      </c>
      <c r="C270" t="e">
        <f>#REF!</f>
        <v>#REF!</v>
      </c>
    </row>
    <row r="271" spans="1:3" x14ac:dyDescent="0.25">
      <c r="B271" t="e">
        <f>#REF!</f>
        <v>#REF!</v>
      </c>
      <c r="C271" t="e">
        <f>#REF!</f>
        <v>#REF!</v>
      </c>
    </row>
    <row r="272" spans="1:3" x14ac:dyDescent="0.25">
      <c r="B272" t="e">
        <f>#REF!</f>
        <v>#REF!</v>
      </c>
      <c r="C272" t="e">
        <f>#REF!</f>
        <v>#REF!</v>
      </c>
    </row>
    <row r="273" spans="2:3" x14ac:dyDescent="0.25">
      <c r="B273" t="e">
        <f>#REF!</f>
        <v>#REF!</v>
      </c>
      <c r="C273" t="e">
        <f>#REF!</f>
        <v>#REF!</v>
      </c>
    </row>
    <row r="274" spans="2:3" x14ac:dyDescent="0.25">
      <c r="B274" t="e">
        <f>#REF!</f>
        <v>#REF!</v>
      </c>
      <c r="C274" t="e">
        <f>#REF!</f>
        <v>#REF!</v>
      </c>
    </row>
    <row r="275" spans="2:3" x14ac:dyDescent="0.25">
      <c r="B275" t="e">
        <f>#REF!</f>
        <v>#REF!</v>
      </c>
      <c r="C275" t="e">
        <f>#REF!</f>
        <v>#REF!</v>
      </c>
    </row>
    <row r="276" spans="2:3" x14ac:dyDescent="0.25">
      <c r="B276" t="e">
        <f>#REF!</f>
        <v>#REF!</v>
      </c>
      <c r="C276" t="e">
        <f>#REF!</f>
        <v>#REF!</v>
      </c>
    </row>
    <row r="277" spans="2:3" x14ac:dyDescent="0.25">
      <c r="B277" t="e">
        <f>#REF!</f>
        <v>#REF!</v>
      </c>
      <c r="C277" t="e">
        <f>#REF!</f>
        <v>#REF!</v>
      </c>
    </row>
    <row r="278" spans="2:3" x14ac:dyDescent="0.25">
      <c r="B278" t="e">
        <f>#REF!</f>
        <v>#REF!</v>
      </c>
      <c r="C278" t="e">
        <f>#REF!</f>
        <v>#REF!</v>
      </c>
    </row>
    <row r="279" spans="2:3" x14ac:dyDescent="0.25">
      <c r="B279" t="e">
        <f>#REF!</f>
        <v>#REF!</v>
      </c>
      <c r="C279" t="e">
        <f>#REF!</f>
        <v>#REF!</v>
      </c>
    </row>
    <row r="280" spans="2:3" x14ac:dyDescent="0.25">
      <c r="B280" t="e">
        <f>#REF!</f>
        <v>#REF!</v>
      </c>
      <c r="C280" t="e">
        <f>#REF!</f>
        <v>#REF!</v>
      </c>
    </row>
    <row r="281" spans="2:3" x14ac:dyDescent="0.25">
      <c r="B281" t="e">
        <f>#REF!</f>
        <v>#REF!</v>
      </c>
      <c r="C281" t="e">
        <f>#REF!</f>
        <v>#REF!</v>
      </c>
    </row>
    <row r="282" spans="2:3" x14ac:dyDescent="0.25">
      <c r="B282" t="e">
        <f>#REF!</f>
        <v>#REF!</v>
      </c>
      <c r="C282" t="e">
        <f>#REF!</f>
        <v>#REF!</v>
      </c>
    </row>
    <row r="283" spans="2:3" x14ac:dyDescent="0.25">
      <c r="B283" t="e">
        <f>#REF!</f>
        <v>#REF!</v>
      </c>
      <c r="C283" t="e">
        <f>#REF!</f>
        <v>#REF!</v>
      </c>
    </row>
    <row r="284" spans="2:3" x14ac:dyDescent="0.25">
      <c r="B284" t="e">
        <f>#REF!</f>
        <v>#REF!</v>
      </c>
      <c r="C284" t="e">
        <f>#REF!</f>
        <v>#REF!</v>
      </c>
    </row>
    <row r="285" spans="2:3" x14ac:dyDescent="0.25">
      <c r="B285" t="e">
        <f>#REF!</f>
        <v>#REF!</v>
      </c>
      <c r="C285" t="e">
        <f>#REF!</f>
        <v>#REF!</v>
      </c>
    </row>
    <row r="286" spans="2:3" x14ac:dyDescent="0.25">
      <c r="B286" t="e">
        <f>#REF!</f>
        <v>#REF!</v>
      </c>
      <c r="C286" t="e">
        <f>#REF!</f>
        <v>#REF!</v>
      </c>
    </row>
    <row r="287" spans="2:3" x14ac:dyDescent="0.25">
      <c r="B287" t="e">
        <f>#REF!</f>
        <v>#REF!</v>
      </c>
      <c r="C287" t="e">
        <f>#REF!</f>
        <v>#REF!</v>
      </c>
    </row>
    <row r="288" spans="2:3" x14ac:dyDescent="0.25">
      <c r="B288" t="e">
        <f>#REF!</f>
        <v>#REF!</v>
      </c>
      <c r="C288" t="e">
        <f>#REF!</f>
        <v>#REF!</v>
      </c>
    </row>
    <row r="289" spans="2:3" x14ac:dyDescent="0.25">
      <c r="B289" t="e">
        <f>#REF!</f>
        <v>#REF!</v>
      </c>
      <c r="C289" t="e">
        <f>#REF!</f>
        <v>#REF!</v>
      </c>
    </row>
    <row r="290" spans="2:3" x14ac:dyDescent="0.25">
      <c r="B290" t="e">
        <f>#REF!</f>
        <v>#REF!</v>
      </c>
      <c r="C290" t="e">
        <f>#REF!</f>
        <v>#REF!</v>
      </c>
    </row>
    <row r="291" spans="2:3" x14ac:dyDescent="0.25">
      <c r="B291" t="e">
        <f>#REF!</f>
        <v>#REF!</v>
      </c>
      <c r="C291" t="e">
        <f>#REF!</f>
        <v>#REF!</v>
      </c>
    </row>
    <row r="292" spans="2:3" x14ac:dyDescent="0.25">
      <c r="B292" t="e">
        <f>#REF!</f>
        <v>#REF!</v>
      </c>
      <c r="C292" t="e">
        <f>#REF!</f>
        <v>#REF!</v>
      </c>
    </row>
    <row r="293" spans="2:3" x14ac:dyDescent="0.25">
      <c r="B293" t="e">
        <f>#REF!</f>
        <v>#REF!</v>
      </c>
      <c r="C293" t="e">
        <f>#REF!</f>
        <v>#REF!</v>
      </c>
    </row>
    <row r="294" spans="2:3" x14ac:dyDescent="0.25">
      <c r="B294" t="e">
        <f>#REF!</f>
        <v>#REF!</v>
      </c>
      <c r="C294" t="e">
        <f>#REF!</f>
        <v>#REF!</v>
      </c>
    </row>
    <row r="295" spans="2:3" x14ac:dyDescent="0.25">
      <c r="B295" t="e">
        <f>#REF!</f>
        <v>#REF!</v>
      </c>
      <c r="C295" t="e">
        <f>#REF!</f>
        <v>#REF!</v>
      </c>
    </row>
    <row r="296" spans="2:3" x14ac:dyDescent="0.25">
      <c r="B296" t="e">
        <f>#REF!</f>
        <v>#REF!</v>
      </c>
      <c r="C296" t="e">
        <f>#REF!</f>
        <v>#REF!</v>
      </c>
    </row>
    <row r="297" spans="2:3" x14ac:dyDescent="0.25">
      <c r="B297" t="e">
        <f>#REF!</f>
        <v>#REF!</v>
      </c>
      <c r="C297" t="e">
        <f>#REF!</f>
        <v>#REF!</v>
      </c>
    </row>
    <row r="298" spans="2:3" x14ac:dyDescent="0.25">
      <c r="B298" t="e">
        <f>#REF!</f>
        <v>#REF!</v>
      </c>
      <c r="C298" t="e">
        <f>#REF!</f>
        <v>#REF!</v>
      </c>
    </row>
    <row r="299" spans="2:3" x14ac:dyDescent="0.25">
      <c r="B299" t="e">
        <f>#REF!</f>
        <v>#REF!</v>
      </c>
      <c r="C299" t="e">
        <f>#REF!</f>
        <v>#REF!</v>
      </c>
    </row>
    <row r="300" spans="2:3" x14ac:dyDescent="0.25">
      <c r="B300" t="e">
        <f>#REF!</f>
        <v>#REF!</v>
      </c>
      <c r="C300" t="e">
        <f>#REF!</f>
        <v>#REF!</v>
      </c>
    </row>
    <row r="301" spans="2:3" x14ac:dyDescent="0.25">
      <c r="B301" t="e">
        <f>#REF!</f>
        <v>#REF!</v>
      </c>
      <c r="C301" t="e">
        <f>#REF!</f>
        <v>#REF!</v>
      </c>
    </row>
    <row r="302" spans="2:3" x14ac:dyDescent="0.25">
      <c r="B302" t="e">
        <f>#REF!</f>
        <v>#REF!</v>
      </c>
      <c r="C302" t="e">
        <f>#REF!</f>
        <v>#REF!</v>
      </c>
    </row>
    <row r="303" spans="2:3" x14ac:dyDescent="0.25">
      <c r="B303" t="e">
        <f>#REF!</f>
        <v>#REF!</v>
      </c>
      <c r="C303" t="e">
        <f>#REF!</f>
        <v>#REF!</v>
      </c>
    </row>
    <row r="304" spans="2:3" x14ac:dyDescent="0.25">
      <c r="B304" t="e">
        <f>#REF!</f>
        <v>#REF!</v>
      </c>
      <c r="C304" t="e">
        <f>#REF!</f>
        <v>#REF!</v>
      </c>
    </row>
    <row r="305" spans="1:3" x14ac:dyDescent="0.25">
      <c r="A305" s="171" t="s">
        <v>49</v>
      </c>
      <c r="B305" s="171"/>
    </row>
    <row r="306" spans="1:3" x14ac:dyDescent="0.25">
      <c r="B306" t="e">
        <f>#REF!</f>
        <v>#REF!</v>
      </c>
      <c r="C306" t="e">
        <f>#REF!</f>
        <v>#REF!</v>
      </c>
    </row>
    <row r="307" spans="1:3" x14ac:dyDescent="0.25">
      <c r="B307" t="e">
        <f>#REF!</f>
        <v>#REF!</v>
      </c>
      <c r="C307" t="e">
        <f>#REF!</f>
        <v>#REF!</v>
      </c>
    </row>
    <row r="308" spans="1:3" x14ac:dyDescent="0.25">
      <c r="B308" t="e">
        <f>#REF!</f>
        <v>#REF!</v>
      </c>
      <c r="C308" t="e">
        <f>#REF!</f>
        <v>#REF!</v>
      </c>
    </row>
    <row r="309" spans="1:3" x14ac:dyDescent="0.25">
      <c r="B309" t="e">
        <f>#REF!</f>
        <v>#REF!</v>
      </c>
      <c r="C309" t="e">
        <f>#REF!</f>
        <v>#REF!</v>
      </c>
    </row>
    <row r="310" spans="1:3" x14ac:dyDescent="0.25">
      <c r="B310" t="e">
        <f>#REF!</f>
        <v>#REF!</v>
      </c>
      <c r="C310" t="e">
        <f>#REF!</f>
        <v>#REF!</v>
      </c>
    </row>
    <row r="311" spans="1:3" x14ac:dyDescent="0.25">
      <c r="B311" t="e">
        <f>#REF!</f>
        <v>#REF!</v>
      </c>
      <c r="C311" t="e">
        <f>#REF!</f>
        <v>#REF!</v>
      </c>
    </row>
    <row r="312" spans="1:3" x14ac:dyDescent="0.25">
      <c r="B312" t="e">
        <f>#REF!</f>
        <v>#REF!</v>
      </c>
      <c r="C312" t="e">
        <f>#REF!</f>
        <v>#REF!</v>
      </c>
    </row>
    <row r="313" spans="1:3" x14ac:dyDescent="0.25">
      <c r="B313" t="e">
        <f>#REF!</f>
        <v>#REF!</v>
      </c>
      <c r="C313" t="e">
        <f>#REF!</f>
        <v>#REF!</v>
      </c>
    </row>
    <row r="314" spans="1:3" x14ac:dyDescent="0.25">
      <c r="B314" t="e">
        <f>#REF!</f>
        <v>#REF!</v>
      </c>
      <c r="C314" t="e">
        <f>#REF!</f>
        <v>#REF!</v>
      </c>
    </row>
    <row r="315" spans="1:3" x14ac:dyDescent="0.25">
      <c r="B315" t="e">
        <f>#REF!</f>
        <v>#REF!</v>
      </c>
      <c r="C315" t="e">
        <f>#REF!</f>
        <v>#REF!</v>
      </c>
    </row>
    <row r="316" spans="1:3" x14ac:dyDescent="0.25">
      <c r="B316" t="e">
        <f>#REF!</f>
        <v>#REF!</v>
      </c>
      <c r="C316" t="e">
        <f>#REF!</f>
        <v>#REF!</v>
      </c>
    </row>
    <row r="317" spans="1:3" x14ac:dyDescent="0.25">
      <c r="B317" t="e">
        <f>#REF!</f>
        <v>#REF!</v>
      </c>
      <c r="C317" t="e">
        <f>#REF!</f>
        <v>#REF!</v>
      </c>
    </row>
    <row r="318" spans="1:3" x14ac:dyDescent="0.25">
      <c r="B318" t="e">
        <f>#REF!</f>
        <v>#REF!</v>
      </c>
      <c r="C318" t="e">
        <f>#REF!</f>
        <v>#REF!</v>
      </c>
    </row>
    <row r="319" spans="1:3" x14ac:dyDescent="0.25">
      <c r="B319" t="e">
        <f>#REF!</f>
        <v>#REF!</v>
      </c>
      <c r="C319" t="e">
        <f>#REF!</f>
        <v>#REF!</v>
      </c>
    </row>
    <row r="320" spans="1:3" x14ac:dyDescent="0.25">
      <c r="B320" t="e">
        <f>#REF!</f>
        <v>#REF!</v>
      </c>
      <c r="C320" t="e">
        <f>#REF!</f>
        <v>#REF!</v>
      </c>
    </row>
    <row r="321" spans="2:3" x14ac:dyDescent="0.25">
      <c r="B321" t="e">
        <f>#REF!</f>
        <v>#REF!</v>
      </c>
      <c r="C321" t="e">
        <f>#REF!</f>
        <v>#REF!</v>
      </c>
    </row>
    <row r="322" spans="2:3" x14ac:dyDescent="0.25">
      <c r="B322" t="e">
        <f>#REF!</f>
        <v>#REF!</v>
      </c>
      <c r="C322" t="e">
        <f>#REF!</f>
        <v>#REF!</v>
      </c>
    </row>
    <row r="323" spans="2:3" x14ac:dyDescent="0.25">
      <c r="B323" t="e">
        <f>#REF!</f>
        <v>#REF!</v>
      </c>
      <c r="C323" t="e">
        <f>#REF!</f>
        <v>#REF!</v>
      </c>
    </row>
    <row r="324" spans="2:3" x14ac:dyDescent="0.25">
      <c r="B324" t="e">
        <f>#REF!</f>
        <v>#REF!</v>
      </c>
      <c r="C324" t="e">
        <f>#REF!</f>
        <v>#REF!</v>
      </c>
    </row>
    <row r="325" spans="2:3" x14ac:dyDescent="0.25">
      <c r="B325" t="e">
        <f>#REF!</f>
        <v>#REF!</v>
      </c>
      <c r="C325" t="e">
        <f>#REF!</f>
        <v>#REF!</v>
      </c>
    </row>
    <row r="326" spans="2:3" x14ac:dyDescent="0.25">
      <c r="B326" t="e">
        <f>#REF!</f>
        <v>#REF!</v>
      </c>
      <c r="C326" t="e">
        <f>#REF!</f>
        <v>#REF!</v>
      </c>
    </row>
    <row r="327" spans="2:3" x14ac:dyDescent="0.25">
      <c r="B327" t="e">
        <f>#REF!</f>
        <v>#REF!</v>
      </c>
      <c r="C327" t="e">
        <f>#REF!</f>
        <v>#REF!</v>
      </c>
    </row>
    <row r="328" spans="2:3" x14ac:dyDescent="0.25">
      <c r="B328" t="e">
        <f>#REF!</f>
        <v>#REF!</v>
      </c>
      <c r="C328" t="e">
        <f>#REF!</f>
        <v>#REF!</v>
      </c>
    </row>
    <row r="329" spans="2:3" x14ac:dyDescent="0.25">
      <c r="B329" t="e">
        <f>#REF!</f>
        <v>#REF!</v>
      </c>
      <c r="C329" t="e">
        <f>#REF!</f>
        <v>#REF!</v>
      </c>
    </row>
    <row r="330" spans="2:3" x14ac:dyDescent="0.25">
      <c r="B330" t="e">
        <f>#REF!</f>
        <v>#REF!</v>
      </c>
      <c r="C330" t="e">
        <f>#REF!</f>
        <v>#REF!</v>
      </c>
    </row>
    <row r="331" spans="2:3" x14ac:dyDescent="0.25">
      <c r="B331" t="e">
        <f>#REF!</f>
        <v>#REF!</v>
      </c>
      <c r="C331" t="e">
        <f>#REF!</f>
        <v>#REF!</v>
      </c>
    </row>
    <row r="332" spans="2:3" x14ac:dyDescent="0.25">
      <c r="B332" t="e">
        <f>#REF!</f>
        <v>#REF!</v>
      </c>
      <c r="C332" t="e">
        <f>#REF!</f>
        <v>#REF!</v>
      </c>
    </row>
    <row r="333" spans="2:3" x14ac:dyDescent="0.25">
      <c r="B333" t="e">
        <f>#REF!</f>
        <v>#REF!</v>
      </c>
      <c r="C333" t="e">
        <f>#REF!</f>
        <v>#REF!</v>
      </c>
    </row>
    <row r="334" spans="2:3" x14ac:dyDescent="0.25">
      <c r="B334" t="e">
        <f>#REF!</f>
        <v>#REF!</v>
      </c>
      <c r="C334" t="e">
        <f>#REF!</f>
        <v>#REF!</v>
      </c>
    </row>
    <row r="335" spans="2:3" x14ac:dyDescent="0.25">
      <c r="B335" t="e">
        <f>#REF!</f>
        <v>#REF!</v>
      </c>
      <c r="C335" t="e">
        <f>#REF!</f>
        <v>#REF!</v>
      </c>
    </row>
    <row r="336" spans="2:3" x14ac:dyDescent="0.25">
      <c r="B336" t="e">
        <f>#REF!</f>
        <v>#REF!</v>
      </c>
      <c r="C336" t="e">
        <f>#REF!</f>
        <v>#REF!</v>
      </c>
    </row>
    <row r="337" spans="1:3" x14ac:dyDescent="0.25">
      <c r="A337" s="171" t="s">
        <v>59</v>
      </c>
      <c r="B337" s="171"/>
    </row>
    <row r="338" spans="1:3" x14ac:dyDescent="0.25">
      <c r="B338" t="e">
        <f>#REF!</f>
        <v>#REF!</v>
      </c>
      <c r="C338" t="e">
        <f>#REF!</f>
        <v>#REF!</v>
      </c>
    </row>
    <row r="339" spans="1:3" x14ac:dyDescent="0.25">
      <c r="B339" t="e">
        <f>#REF!</f>
        <v>#REF!</v>
      </c>
      <c r="C339" t="e">
        <f>#REF!</f>
        <v>#REF!</v>
      </c>
    </row>
    <row r="340" spans="1:3" x14ac:dyDescent="0.25">
      <c r="B340" t="e">
        <f>#REF!</f>
        <v>#REF!</v>
      </c>
      <c r="C340" t="e">
        <f>#REF!</f>
        <v>#REF!</v>
      </c>
    </row>
    <row r="341" spans="1:3" x14ac:dyDescent="0.25">
      <c r="B341" t="e">
        <f>#REF!</f>
        <v>#REF!</v>
      </c>
      <c r="C341" t="e">
        <f>#REF!</f>
        <v>#REF!</v>
      </c>
    </row>
    <row r="342" spans="1:3" x14ac:dyDescent="0.25">
      <c r="B342" t="e">
        <f>#REF!</f>
        <v>#REF!</v>
      </c>
      <c r="C342" t="e">
        <f>#REF!</f>
        <v>#REF!</v>
      </c>
    </row>
    <row r="343" spans="1:3" x14ac:dyDescent="0.25">
      <c r="B343" t="e">
        <f>#REF!</f>
        <v>#REF!</v>
      </c>
      <c r="C343" t="e">
        <f>#REF!</f>
        <v>#REF!</v>
      </c>
    </row>
    <row r="344" spans="1:3" x14ac:dyDescent="0.25">
      <c r="B344" t="e">
        <f>#REF!</f>
        <v>#REF!</v>
      </c>
      <c r="C344" t="e">
        <f>#REF!</f>
        <v>#REF!</v>
      </c>
    </row>
    <row r="345" spans="1:3" x14ac:dyDescent="0.25">
      <c r="B345" t="e">
        <f>#REF!</f>
        <v>#REF!</v>
      </c>
      <c r="C345" t="e">
        <f>#REF!</f>
        <v>#REF!</v>
      </c>
    </row>
    <row r="346" spans="1:3" x14ac:dyDescent="0.25">
      <c r="B346" t="e">
        <f>#REF!</f>
        <v>#REF!</v>
      </c>
      <c r="C346" t="e">
        <f>#REF!</f>
        <v>#REF!</v>
      </c>
    </row>
    <row r="347" spans="1:3" x14ac:dyDescent="0.25">
      <c r="B347" t="e">
        <f>#REF!</f>
        <v>#REF!</v>
      </c>
      <c r="C347" t="e">
        <f>#REF!</f>
        <v>#REF!</v>
      </c>
    </row>
    <row r="348" spans="1:3" x14ac:dyDescent="0.25">
      <c r="B348" t="e">
        <f>#REF!</f>
        <v>#REF!</v>
      </c>
      <c r="C348" t="e">
        <f>#REF!</f>
        <v>#REF!</v>
      </c>
    </row>
    <row r="349" spans="1:3" x14ac:dyDescent="0.25">
      <c r="B349" t="e">
        <f>#REF!</f>
        <v>#REF!</v>
      </c>
      <c r="C349" t="e">
        <f>#REF!</f>
        <v>#REF!</v>
      </c>
    </row>
    <row r="350" spans="1:3" x14ac:dyDescent="0.25">
      <c r="B350" t="e">
        <f>#REF!</f>
        <v>#REF!</v>
      </c>
      <c r="C350" t="e">
        <f>#REF!</f>
        <v>#REF!</v>
      </c>
    </row>
    <row r="351" spans="1:3" x14ac:dyDescent="0.25">
      <c r="B351" t="e">
        <f>#REF!</f>
        <v>#REF!</v>
      </c>
      <c r="C351" t="e">
        <f>#REF!</f>
        <v>#REF!</v>
      </c>
    </row>
    <row r="352" spans="1:3" x14ac:dyDescent="0.25">
      <c r="B352" t="e">
        <f>#REF!</f>
        <v>#REF!</v>
      </c>
      <c r="C352" t="e">
        <f>#REF!</f>
        <v>#REF!</v>
      </c>
    </row>
    <row r="353" spans="2:3" x14ac:dyDescent="0.25">
      <c r="B353" t="e">
        <f>#REF!</f>
        <v>#REF!</v>
      </c>
      <c r="C353" t="e">
        <f>#REF!</f>
        <v>#REF!</v>
      </c>
    </row>
    <row r="354" spans="2:3" x14ac:dyDescent="0.25">
      <c r="B354" t="e">
        <f>#REF!</f>
        <v>#REF!</v>
      </c>
      <c r="C354" t="e">
        <f>#REF!</f>
        <v>#REF!</v>
      </c>
    </row>
    <row r="355" spans="2:3" x14ac:dyDescent="0.25">
      <c r="B355" t="e">
        <f>#REF!</f>
        <v>#REF!</v>
      </c>
      <c r="C355" t="e">
        <f>#REF!</f>
        <v>#REF!</v>
      </c>
    </row>
    <row r="356" spans="2:3" x14ac:dyDescent="0.25">
      <c r="B356" t="e">
        <f>#REF!</f>
        <v>#REF!</v>
      </c>
      <c r="C356" t="e">
        <f>#REF!</f>
        <v>#REF!</v>
      </c>
    </row>
    <row r="357" spans="2:3" x14ac:dyDescent="0.25">
      <c r="B357" t="e">
        <f>#REF!</f>
        <v>#REF!</v>
      </c>
      <c r="C357" t="e">
        <f>#REF!</f>
        <v>#REF!</v>
      </c>
    </row>
    <row r="358" spans="2:3" x14ac:dyDescent="0.25">
      <c r="B358" t="e">
        <f>#REF!</f>
        <v>#REF!</v>
      </c>
      <c r="C358" t="e">
        <f>#REF!</f>
        <v>#REF!</v>
      </c>
    </row>
    <row r="359" spans="2:3" x14ac:dyDescent="0.25">
      <c r="B359" t="e">
        <f>#REF!</f>
        <v>#REF!</v>
      </c>
      <c r="C359" t="e">
        <f>#REF!</f>
        <v>#REF!</v>
      </c>
    </row>
    <row r="360" spans="2:3" x14ac:dyDescent="0.25">
      <c r="B360" t="e">
        <f>#REF!</f>
        <v>#REF!</v>
      </c>
      <c r="C360" t="e">
        <f>#REF!</f>
        <v>#REF!</v>
      </c>
    </row>
    <row r="361" spans="2:3" x14ac:dyDescent="0.25">
      <c r="B361" t="e">
        <f>#REF!</f>
        <v>#REF!</v>
      </c>
      <c r="C361" t="e">
        <f>#REF!</f>
        <v>#REF!</v>
      </c>
    </row>
    <row r="362" spans="2:3" x14ac:dyDescent="0.25">
      <c r="B362" t="e">
        <f>#REF!</f>
        <v>#REF!</v>
      </c>
      <c r="C362" t="e">
        <f>#REF!</f>
        <v>#REF!</v>
      </c>
    </row>
    <row r="363" spans="2:3" x14ac:dyDescent="0.25">
      <c r="B363" t="e">
        <f>#REF!</f>
        <v>#REF!</v>
      </c>
      <c r="C363" t="e">
        <f>#REF!</f>
        <v>#REF!</v>
      </c>
    </row>
    <row r="364" spans="2:3" x14ac:dyDescent="0.25">
      <c r="B364" t="e">
        <f>#REF!</f>
        <v>#REF!</v>
      </c>
      <c r="C364" t="e">
        <f>#REF!</f>
        <v>#REF!</v>
      </c>
    </row>
    <row r="365" spans="2:3" x14ac:dyDescent="0.25">
      <c r="B365" t="e">
        <f>#REF!</f>
        <v>#REF!</v>
      </c>
      <c r="C365" t="e">
        <f>#REF!</f>
        <v>#REF!</v>
      </c>
    </row>
    <row r="366" spans="2:3" x14ac:dyDescent="0.25">
      <c r="B366" t="e">
        <f>#REF!</f>
        <v>#REF!</v>
      </c>
      <c r="C366" t="e">
        <f>#REF!</f>
        <v>#REF!</v>
      </c>
    </row>
    <row r="367" spans="2:3" x14ac:dyDescent="0.25">
      <c r="B367" t="e">
        <f>#REF!</f>
        <v>#REF!</v>
      </c>
      <c r="C367" t="e">
        <f>#REF!</f>
        <v>#REF!</v>
      </c>
    </row>
    <row r="368" spans="2:3" x14ac:dyDescent="0.25">
      <c r="B368" t="e">
        <f>#REF!</f>
        <v>#REF!</v>
      </c>
      <c r="C368" t="e">
        <f>#REF!</f>
        <v>#REF!</v>
      </c>
    </row>
    <row r="369" spans="2:3" x14ac:dyDescent="0.25">
      <c r="B369" t="e">
        <f>#REF!</f>
        <v>#REF!</v>
      </c>
      <c r="C369" t="e">
        <f>#REF!</f>
        <v>#REF!</v>
      </c>
    </row>
    <row r="370" spans="2:3" x14ac:dyDescent="0.25">
      <c r="B370" t="e">
        <f>#REF!</f>
        <v>#REF!</v>
      </c>
      <c r="C370" t="e">
        <f>#REF!</f>
        <v>#REF!</v>
      </c>
    </row>
    <row r="371" spans="2:3" x14ac:dyDescent="0.25">
      <c r="B371" t="e">
        <f>#REF!</f>
        <v>#REF!</v>
      </c>
      <c r="C371" t="e">
        <f>#REF!</f>
        <v>#REF!</v>
      </c>
    </row>
    <row r="372" spans="2:3" x14ac:dyDescent="0.25">
      <c r="B372" t="e">
        <f>#REF!</f>
        <v>#REF!</v>
      </c>
      <c r="C372" t="e">
        <f>#REF!</f>
        <v>#REF!</v>
      </c>
    </row>
    <row r="373" spans="2:3" x14ac:dyDescent="0.25">
      <c r="B373" t="e">
        <f>#REF!</f>
        <v>#REF!</v>
      </c>
      <c r="C373" t="e">
        <f>#REF!</f>
        <v>#REF!</v>
      </c>
    </row>
    <row r="374" spans="2:3" x14ac:dyDescent="0.25">
      <c r="B374" t="e">
        <f>#REF!</f>
        <v>#REF!</v>
      </c>
      <c r="C374" t="e">
        <f>#REF!</f>
        <v>#REF!</v>
      </c>
    </row>
    <row r="375" spans="2:3" x14ac:dyDescent="0.25">
      <c r="B375" t="e">
        <f>#REF!</f>
        <v>#REF!</v>
      </c>
      <c r="C375" t="e">
        <f>#REF!</f>
        <v>#REF!</v>
      </c>
    </row>
    <row r="376" spans="2:3" x14ac:dyDescent="0.25">
      <c r="B376" t="e">
        <f>#REF!</f>
        <v>#REF!</v>
      </c>
      <c r="C376" t="e">
        <f>#REF!</f>
        <v>#REF!</v>
      </c>
    </row>
    <row r="377" spans="2:3" x14ac:dyDescent="0.25">
      <c r="B377" t="e">
        <f>#REF!</f>
        <v>#REF!</v>
      </c>
      <c r="C377" t="e">
        <f>#REF!</f>
        <v>#REF!</v>
      </c>
    </row>
    <row r="378" spans="2:3" x14ac:dyDescent="0.25">
      <c r="B378" t="e">
        <f>#REF!</f>
        <v>#REF!</v>
      </c>
      <c r="C378" t="e">
        <f>#REF!</f>
        <v>#REF!</v>
      </c>
    </row>
    <row r="379" spans="2:3" x14ac:dyDescent="0.25">
      <c r="B379" t="e">
        <f>#REF!</f>
        <v>#REF!</v>
      </c>
      <c r="C379" t="e">
        <f>#REF!</f>
        <v>#REF!</v>
      </c>
    </row>
    <row r="380" spans="2:3" x14ac:dyDescent="0.25">
      <c r="B380" t="e">
        <f>#REF!</f>
        <v>#REF!</v>
      </c>
      <c r="C380" t="e">
        <f>#REF!</f>
        <v>#REF!</v>
      </c>
    </row>
    <row r="381" spans="2:3" x14ac:dyDescent="0.25">
      <c r="B381" t="e">
        <f>#REF!</f>
        <v>#REF!</v>
      </c>
      <c r="C381" t="e">
        <f>#REF!</f>
        <v>#REF!</v>
      </c>
    </row>
    <row r="382" spans="2:3" x14ac:dyDescent="0.25">
      <c r="B382" t="e">
        <f>#REF!</f>
        <v>#REF!</v>
      </c>
      <c r="C382" t="e">
        <f>#REF!</f>
        <v>#REF!</v>
      </c>
    </row>
    <row r="383" spans="2:3" x14ac:dyDescent="0.25">
      <c r="B383" t="e">
        <f>#REF!</f>
        <v>#REF!</v>
      </c>
      <c r="C383" t="e">
        <f>#REF!</f>
        <v>#REF!</v>
      </c>
    </row>
    <row r="384" spans="2:3" x14ac:dyDescent="0.25">
      <c r="B384" t="e">
        <f>#REF!</f>
        <v>#REF!</v>
      </c>
      <c r="C384" t="e">
        <f>#REF!</f>
        <v>#REF!</v>
      </c>
    </row>
    <row r="385" spans="1:3" x14ac:dyDescent="0.25">
      <c r="A385" s="171" t="s">
        <v>60</v>
      </c>
      <c r="B385" s="171"/>
    </row>
    <row r="386" spans="1:3" x14ac:dyDescent="0.25">
      <c r="B386" t="e">
        <f>#REF!</f>
        <v>#REF!</v>
      </c>
      <c r="C386" t="e">
        <f>#REF!</f>
        <v>#REF!</v>
      </c>
    </row>
    <row r="387" spans="1:3" x14ac:dyDescent="0.25">
      <c r="B387" t="e">
        <f>#REF!</f>
        <v>#REF!</v>
      </c>
      <c r="C387" t="e">
        <f>#REF!</f>
        <v>#REF!</v>
      </c>
    </row>
    <row r="388" spans="1:3" x14ac:dyDescent="0.25">
      <c r="B388" t="e">
        <f>#REF!</f>
        <v>#REF!</v>
      </c>
      <c r="C388" t="e">
        <f>#REF!</f>
        <v>#REF!</v>
      </c>
    </row>
    <row r="389" spans="1:3" x14ac:dyDescent="0.25">
      <c r="B389" t="e">
        <f>#REF!</f>
        <v>#REF!</v>
      </c>
      <c r="C389" t="e">
        <f>#REF!</f>
        <v>#REF!</v>
      </c>
    </row>
    <row r="390" spans="1:3" x14ac:dyDescent="0.25">
      <c r="B390" t="e">
        <f>#REF!</f>
        <v>#REF!</v>
      </c>
      <c r="C390" t="e">
        <f>#REF!</f>
        <v>#REF!</v>
      </c>
    </row>
    <row r="391" spans="1:3" x14ac:dyDescent="0.25">
      <c r="B391" t="e">
        <f>#REF!</f>
        <v>#REF!</v>
      </c>
      <c r="C391" t="e">
        <f>#REF!</f>
        <v>#REF!</v>
      </c>
    </row>
    <row r="392" spans="1:3" x14ac:dyDescent="0.25">
      <c r="B392" t="e">
        <f>#REF!</f>
        <v>#REF!</v>
      </c>
      <c r="C392" t="e">
        <f>#REF!</f>
        <v>#REF!</v>
      </c>
    </row>
    <row r="393" spans="1:3" x14ac:dyDescent="0.25">
      <c r="B393" t="e">
        <f>#REF!</f>
        <v>#REF!</v>
      </c>
      <c r="C393" t="e">
        <f>#REF!</f>
        <v>#REF!</v>
      </c>
    </row>
    <row r="394" spans="1:3" x14ac:dyDescent="0.25">
      <c r="B394" t="e">
        <f>#REF!</f>
        <v>#REF!</v>
      </c>
      <c r="C394" t="e">
        <f>#REF!</f>
        <v>#REF!</v>
      </c>
    </row>
    <row r="395" spans="1:3" x14ac:dyDescent="0.25">
      <c r="B395" t="e">
        <f>#REF!</f>
        <v>#REF!</v>
      </c>
      <c r="C395" t="e">
        <f>#REF!</f>
        <v>#REF!</v>
      </c>
    </row>
    <row r="396" spans="1:3" x14ac:dyDescent="0.25">
      <c r="B396" t="e">
        <f>#REF!</f>
        <v>#REF!</v>
      </c>
      <c r="C396" t="e">
        <f>#REF!</f>
        <v>#REF!</v>
      </c>
    </row>
    <row r="397" spans="1:3" x14ac:dyDescent="0.25">
      <c r="B397" t="e">
        <f>#REF!</f>
        <v>#REF!</v>
      </c>
      <c r="C397" t="e">
        <f>#REF!</f>
        <v>#REF!</v>
      </c>
    </row>
    <row r="398" spans="1:3" x14ac:dyDescent="0.25">
      <c r="B398" t="e">
        <f>#REF!</f>
        <v>#REF!</v>
      </c>
      <c r="C398" t="e">
        <f>#REF!</f>
        <v>#REF!</v>
      </c>
    </row>
    <row r="399" spans="1:3" x14ac:dyDescent="0.25">
      <c r="B399" t="e">
        <f>#REF!</f>
        <v>#REF!</v>
      </c>
      <c r="C399" t="e">
        <f>#REF!</f>
        <v>#REF!</v>
      </c>
    </row>
    <row r="400" spans="1:3" x14ac:dyDescent="0.25">
      <c r="B400" t="e">
        <f>#REF!</f>
        <v>#REF!</v>
      </c>
      <c r="C400" t="e">
        <f>#REF!</f>
        <v>#REF!</v>
      </c>
    </row>
    <row r="401" spans="2:3" x14ac:dyDescent="0.25">
      <c r="B401" t="e">
        <f>#REF!</f>
        <v>#REF!</v>
      </c>
      <c r="C401" t="e">
        <f>#REF!</f>
        <v>#REF!</v>
      </c>
    </row>
    <row r="402" spans="2:3" x14ac:dyDescent="0.25">
      <c r="B402" t="e">
        <f>#REF!</f>
        <v>#REF!</v>
      </c>
      <c r="C402" t="e">
        <f>#REF!</f>
        <v>#REF!</v>
      </c>
    </row>
    <row r="403" spans="2:3" x14ac:dyDescent="0.25">
      <c r="B403" t="e">
        <f>#REF!</f>
        <v>#REF!</v>
      </c>
      <c r="C403" t="e">
        <f>#REF!</f>
        <v>#REF!</v>
      </c>
    </row>
    <row r="404" spans="2:3" x14ac:dyDescent="0.25">
      <c r="B404" t="e">
        <f>#REF!</f>
        <v>#REF!</v>
      </c>
      <c r="C404" t="e">
        <f>#REF!</f>
        <v>#REF!</v>
      </c>
    </row>
    <row r="405" spans="2:3" x14ac:dyDescent="0.25">
      <c r="B405" t="e">
        <f>#REF!</f>
        <v>#REF!</v>
      </c>
      <c r="C405" t="e">
        <f>#REF!</f>
        <v>#REF!</v>
      </c>
    </row>
    <row r="406" spans="2:3" x14ac:dyDescent="0.25">
      <c r="B406" t="e">
        <f>#REF!</f>
        <v>#REF!</v>
      </c>
      <c r="C406" t="e">
        <f>#REF!</f>
        <v>#REF!</v>
      </c>
    </row>
    <row r="407" spans="2:3" x14ac:dyDescent="0.25">
      <c r="B407" t="e">
        <f>#REF!</f>
        <v>#REF!</v>
      </c>
      <c r="C407" t="e">
        <f>#REF!</f>
        <v>#REF!</v>
      </c>
    </row>
    <row r="408" spans="2:3" x14ac:dyDescent="0.25">
      <c r="B408" t="e">
        <f>#REF!</f>
        <v>#REF!</v>
      </c>
      <c r="C408" t="e">
        <f>#REF!</f>
        <v>#REF!</v>
      </c>
    </row>
    <row r="409" spans="2:3" x14ac:dyDescent="0.25">
      <c r="B409" t="e">
        <f>#REF!</f>
        <v>#REF!</v>
      </c>
      <c r="C409" t="e">
        <f>#REF!</f>
        <v>#REF!</v>
      </c>
    </row>
    <row r="410" spans="2:3" x14ac:dyDescent="0.25">
      <c r="B410" t="e">
        <f>#REF!</f>
        <v>#REF!</v>
      </c>
      <c r="C410" t="e">
        <f>#REF!</f>
        <v>#REF!</v>
      </c>
    </row>
    <row r="411" spans="2:3" x14ac:dyDescent="0.25">
      <c r="B411" t="e">
        <f>#REF!</f>
        <v>#REF!</v>
      </c>
      <c r="C411" t="e">
        <f>#REF!</f>
        <v>#REF!</v>
      </c>
    </row>
  </sheetData>
  <mergeCells count="20">
    <mergeCell ref="A155:B155"/>
    <mergeCell ref="A1:B1"/>
    <mergeCell ref="A2:B2"/>
    <mergeCell ref="A17:B17"/>
    <mergeCell ref="A28:B28"/>
    <mergeCell ref="A35:B35"/>
    <mergeCell ref="A76:B76"/>
    <mergeCell ref="A87:B87"/>
    <mergeCell ref="A92:B92"/>
    <mergeCell ref="A93:B93"/>
    <mergeCell ref="A103:B103"/>
    <mergeCell ref="A128:B128"/>
    <mergeCell ref="A337:B337"/>
    <mergeCell ref="A385:B385"/>
    <mergeCell ref="A165:B165"/>
    <mergeCell ref="A204:B204"/>
    <mergeCell ref="A220:B220"/>
    <mergeCell ref="A253:B253"/>
    <mergeCell ref="A258:B258"/>
    <mergeCell ref="A305:B30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A2A77756BC9448A944880A85A5C804" ma:contentTypeVersion="11" ma:contentTypeDescription="Create a new document." ma:contentTypeScope="" ma:versionID="d7e84111cc4ea5ecf0db14e80930fad8">
  <xsd:schema xmlns:xsd="http://www.w3.org/2001/XMLSchema" xmlns:xs="http://www.w3.org/2001/XMLSchema" xmlns:p="http://schemas.microsoft.com/office/2006/metadata/properties" xmlns:ns3="5ab8bee3-25f6-4688-a2be-32725a0630e4" xmlns:ns4="19c0565e-8c93-41f2-85ca-e00b69e82697" targetNamespace="http://schemas.microsoft.com/office/2006/metadata/properties" ma:root="true" ma:fieldsID="438bab85410d21cabeafcf79ff73d35e" ns3:_="" ns4:_="">
    <xsd:import namespace="5ab8bee3-25f6-4688-a2be-32725a0630e4"/>
    <xsd:import namespace="19c0565e-8c93-41f2-85ca-e00b69e8269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b8bee3-25f6-4688-a2be-32725a0630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c0565e-8c93-41f2-85ca-e00b69e826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A0DA76-B2C8-4CB1-80E3-95BE198243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b8bee3-25f6-4688-a2be-32725a0630e4"/>
    <ds:schemaRef ds:uri="19c0565e-8c93-41f2-85ca-e00b69e82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71FFC0-4A60-4A03-ADE8-EA433AB52A8E}">
  <ds:schemaRefs>
    <ds:schemaRef ds:uri="http://schemas.microsoft.com/sharepoint/v3/contenttype/forms"/>
  </ds:schemaRefs>
</ds:datastoreItem>
</file>

<file path=customXml/itemProps3.xml><?xml version="1.0" encoding="utf-8"?>
<ds:datastoreItem xmlns:ds="http://schemas.openxmlformats.org/officeDocument/2006/customXml" ds:itemID="{2FBA6C9E-DA1A-4077-9507-EE55EDC2104D}">
  <ds:schemaRefs>
    <ds:schemaRef ds:uri="http://purl.org/dc/elements/1.1/"/>
    <ds:schemaRef ds:uri="5ab8bee3-25f6-4688-a2be-32725a0630e4"/>
    <ds:schemaRef ds:uri="http://www.w3.org/XML/1998/namespace"/>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19c0565e-8c93-41f2-85ca-e00b69e8269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Lisez-moi</vt:lpstr>
      <vt:lpstr>Périmètre</vt:lpstr>
      <vt:lpstr>Références</vt:lpstr>
      <vt:lpstr>Pilotage et Management</vt:lpstr>
      <vt:lpstr>Processus</vt:lpstr>
      <vt:lpstr>Résultats</vt:lpstr>
      <vt:lpstr>Réponses</vt:lpstr>
      <vt:lpstr>Analyse Qual'Va</vt:lpstr>
      <vt:lpstr>A</vt:lpstr>
      <vt:lpstr>Non</vt:lpstr>
      <vt:lpstr>Oui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Alaa REDISSI</dc:title>
  <dc:creator>Alaa Redissi</dc:creator>
  <cp:lastModifiedBy>MAGNAN, Cyril (ARS-NORMANDIE/OMEDIT)</cp:lastModifiedBy>
  <cp:lastPrinted>2021-03-10T14:52:31Z</cp:lastPrinted>
  <dcterms:created xsi:type="dcterms:W3CDTF">2019-05-22T12:16:03Z</dcterms:created>
  <dcterms:modified xsi:type="dcterms:W3CDTF">2026-09-15T15:01:14Z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0x01010015A2A77756BC9448A944880A85A5C804</vt:lpwstr>
  </property>
  <property fmtid="{D5CDD505-2E9C-101B-9397-08002B2CF9AE}" pid="3" name="MSIP_Label_3094c1fb-3db8-4cce-b079-9b022302847f_Enabled">
    <vt:lpwstr>true</vt:lpwstr>
  </property>
  <property fmtid="{D5CDD505-2E9C-101B-9397-08002B2CF9AE}" pid="4" name="MSIP_Label_3094c1fb-3db8-4cce-b079-9b022302847f_SetDate">
    <vt:lpwstr>2026-02-20T08:42:28Z</vt:lpwstr>
  </property>
  <property fmtid="{D5CDD505-2E9C-101B-9397-08002B2CF9AE}" pid="5" name="MSIP_Label_3094c1fb-3db8-4cce-b079-9b022302847f_Method">
    <vt:lpwstr>Standard</vt:lpwstr>
  </property>
  <property fmtid="{D5CDD505-2E9C-101B-9397-08002B2CF9AE}" pid="6" name="MSIP_Label_3094c1fb-3db8-4cce-b079-9b022302847f_Name">
    <vt:lpwstr>[Prod v5] C1 - Standard</vt:lpwstr>
  </property>
  <property fmtid="{D5CDD505-2E9C-101B-9397-08002B2CF9AE}" pid="7" name="MSIP_Label_3094c1fb-3db8-4cce-b079-9b022302847f_SiteId">
    <vt:lpwstr>035e5292-5a25-4509-bb08-a555f7d31a8b</vt:lpwstr>
  </property>
  <property fmtid="{D5CDD505-2E9C-101B-9397-08002B2CF9AE}" pid="8" name="MSIP_Label_3094c1fb-3db8-4cce-b079-9b022302847f_ActionId">
    <vt:lpwstr>69e339fc-c69a-4264-a3f8-5a21fe912c52</vt:lpwstr>
  </property>
  <property fmtid="{D5CDD505-2E9C-101B-9397-08002B2CF9AE}" pid="9" name="MSIP_Label_3094c1fb-3db8-4cce-b079-9b022302847f_ContentBits">
    <vt:lpwstr>0</vt:lpwstr>
  </property>
  <property fmtid="{D5CDD505-2E9C-101B-9397-08002B2CF9AE}" pid="10" name="MSIP_Label_3094c1fb-3db8-4cce-b079-9b022302847f_Tag">
    <vt:lpwstr>10, 3, 0, 1</vt:lpwstr>
  </property>
</Properties>
</file>