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iane.texier\Desktop\ESSMS Handicap\"/>
    </mc:Choice>
  </mc:AlternateContent>
  <bookViews>
    <workbookView xWindow="0" yWindow="0" windowWidth="15345" windowHeight="6825"/>
  </bookViews>
  <sheets>
    <sheet name="HANDICAP - Etat des lieux flash" sheetId="2" r:id="rId1"/>
  </sheets>
  <externalReferences>
    <externalReference r:id="rId2"/>
    <externalReference r:id="rId3"/>
  </externalReferences>
  <definedNames>
    <definedName name="choix1">'[1]Valid données'!$B$2:$B$3</definedName>
    <definedName name="choix5">'[1]Valid données'!$J$2:$J$6</definedName>
    <definedName name="COTA">#REF!</definedName>
    <definedName name="RéfN4">#NAME?</definedName>
    <definedName name="_xlnm.Print_Area" localSheetId="0">'HANDICAP - Etat des lieux flash'!$B$2:$K$37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7" i="2" l="1"/>
  <c r="J37" i="2"/>
  <c r="I37" i="2"/>
  <c r="H37" i="2"/>
  <c r="G37" i="2"/>
  <c r="F37" i="2"/>
  <c r="E37" i="2"/>
  <c r="K36" i="2"/>
  <c r="J36" i="2"/>
  <c r="I36" i="2"/>
  <c r="H36" i="2"/>
  <c r="G36" i="2"/>
  <c r="F36" i="2"/>
  <c r="E36" i="2"/>
</calcChain>
</file>

<file path=xl/sharedStrings.xml><?xml version="1.0" encoding="utf-8"?>
<sst xmlns="http://schemas.openxmlformats.org/spreadsheetml/2006/main" count="125" uniqueCount="73">
  <si>
    <t>Etat des lieux flash HANDICAP
Etat de la PECM et de son management dans votre établissement</t>
  </si>
  <si>
    <t>Cet état des lieux est à réaliser régulièrement au cours de la démarche d'accompagnement puis tous les 6 mois pour un suivi permettant une vision rapide du niveau de maîtrise de la PECM dans votre établissement.</t>
  </si>
  <si>
    <t>N°</t>
  </si>
  <si>
    <t>Indicateur de suivi</t>
  </si>
  <si>
    <t>Commentaires et précisions</t>
  </si>
  <si>
    <r>
      <t xml:space="preserve">Réponses </t>
    </r>
    <r>
      <rPr>
        <b/>
        <i/>
        <sz val="10"/>
        <color theme="1"/>
        <rFont val="Tw Cen MT"/>
        <family val="2"/>
      </rPr>
      <t>(renseigner la date de réponse)</t>
    </r>
  </si>
  <si>
    <t>Commentaire libre</t>
  </si>
  <si>
    <t>1.a</t>
  </si>
  <si>
    <t>La direction s'est engagée dans une démarche d'amélioration continue de la qualité et de la sécurisation de la Prise En Charge Médicamenteuse (PECM)</t>
  </si>
  <si>
    <r>
      <rPr>
        <i/>
        <sz val="11"/>
        <rFont val="Tw Cen MT"/>
        <family val="2"/>
      </rPr>
      <t>Consultation documentaire</t>
    </r>
    <r>
      <rPr>
        <sz val="11"/>
        <rFont val="Tw Cen MT"/>
        <family val="2"/>
      </rPr>
      <t xml:space="preserve">
ex : Le directeur d'établissement ou le directeur en charge de la qualité a établi des objectifs opérationnels d'amélioration continue de la qualité et de la sécurisation de la PECM repris dans le projet d'établissement ou la politique qualité rendue publique et diffusé en interne.</t>
    </r>
  </si>
  <si>
    <t>Oui</t>
  </si>
  <si>
    <t>1.b (new)</t>
  </si>
  <si>
    <t xml:space="preserve">L'établissement dispose de professionnels qualifiés pour assurer la sécurisation du circuit du médicament
</t>
  </si>
  <si>
    <t>Le directeur d'établissement a formalisé les responsabilités, les autorités et les délégations de responsabilité de son personnel à toutes les étapes du processus de la prise en charge médicamenteuse dans le respect de la réglementation et des compétences en vigueur et dispose des compétences métiers suffisantes (professionnels de santé - Fiche métier : Pharmacien, IDEC, IDE) ou fait appel à une prestation externe su besoin (ex : pharmacien/ infirmier libéral pour la "Préparation des Doses à Administrer - PDA")</t>
  </si>
  <si>
    <t>Non</t>
  </si>
  <si>
    <t>1.c</t>
  </si>
  <si>
    <t xml:space="preserve">Le référent PECM est nommé </t>
  </si>
  <si>
    <t>Consultation documentaire
ex : courrier de nomination signé de la direction et du référent PECM</t>
  </si>
  <si>
    <t>1.d</t>
  </si>
  <si>
    <t>Tout soignant impliqué dans la PECM sait identifier le référent PECM</t>
  </si>
  <si>
    <t>Consultation documentaire
ex : Un organigramme formalise les liens entre les personnes engagées dans la démarche qualité de l'établissement</t>
  </si>
  <si>
    <t>L'accompagnement des nouveaux arrivants sur les spécificités du circuit du médicament dans l'établissement est formalisé.</t>
  </si>
  <si>
    <t>Consultation documentaire
Des objectifs ont été définis par l'établissement pour une prise de poste opérationnelle.
ex : liste des points de vigilance à connaître, livret d'accueil, tutorat/parrainage, temps d'échanges</t>
  </si>
  <si>
    <t>3.a</t>
  </si>
  <si>
    <t>Les étapes du circuit du médicament dans l'établissement sont identifiées dans un logigramme.</t>
  </si>
  <si>
    <t>Consultation documentaire
Logigramme = répresentation simple et visuelle qui identifie clairement chaque étape du processus du circuit du médicament, le(s) acteur(s) impliqué(s)/concerné(s) et les moyens mis à disposition pour leur réalisation. (Qui, fait quoi, comment/avec quoi ?).</t>
  </si>
  <si>
    <t>Le comité PECM (ou autre instance en charge de la PECM) existe et s'est réuni au moins une fois sur les 6 derniers mois</t>
  </si>
  <si>
    <t>Consultation documentaire
ex : Compte rendu et feuilles de présence</t>
  </si>
  <si>
    <t>Le plan de formation de l'établissement comporte des actions de formation/sensibilisation spécifiques à la prise en charge médicamenteuse tel que la iatrogénie médicamenteuse.</t>
  </si>
  <si>
    <t>Consultation documentaire
Ex : Plan de formation</t>
  </si>
  <si>
    <t>Une analyse macro des risques a été réalisée dans l'année écoulée</t>
  </si>
  <si>
    <t>Consultation documentaire
Ex : Rapport d'audit</t>
  </si>
  <si>
    <t>7.a</t>
  </si>
  <si>
    <t>Il existe une procédure détaillant les modalités de déclaration d'un événement indésirable.</t>
  </si>
  <si>
    <t>Consultation documentaire
ex : Procédure de gestion des événements indésirables</t>
  </si>
  <si>
    <t>7.b</t>
  </si>
  <si>
    <t>Une charte d'incitation à la déclaration ou un document équivalent existe et a été communiqué aux équipes</t>
  </si>
  <si>
    <t>Consultation documentaire
ex : Charte de confiance : Signalement des événements indésirables</t>
  </si>
  <si>
    <t>8.a</t>
  </si>
  <si>
    <t>Les EI médicamenteux (criticité : graves ou fréquents) ont été analysés par le comité PECM ou toute organisation traitant de la PECM.</t>
  </si>
  <si>
    <t>Consultation documentaire
L'analyse de chaque fiche de déclaration implique, autant que possible, les professionnels présents lors de l'événement
ex : Compte rendu des réunions - arbre des causes</t>
  </si>
  <si>
    <t xml:space="preserve"> </t>
  </si>
  <si>
    <t>8.b</t>
  </si>
  <si>
    <t>La mise en œuvre d'actions correctives suite à l'analyse des EI fait l'objet d'un suivi et d'une traçabilité</t>
  </si>
  <si>
    <t>Consultation documentaire
ex : Plan d'action</t>
  </si>
  <si>
    <t>Le personnel soignant a été sensibilisé à l'identitovigilance et aux actions mises en place par l'établissement à ce sujet</t>
  </si>
  <si>
    <t>Consultation documentaire
Ex : Formation, trombinoscope, photos, etc.</t>
  </si>
  <si>
    <t>Une évaluation pluriprofessionnelle des traitements est organisée et fait l'objet d'un protocole écrit</t>
  </si>
  <si>
    <t>Consultation documentaire
ex : Document décrivant les modalités d'évaluation du traitement dans le projet personnalisé</t>
  </si>
  <si>
    <t>10.a</t>
  </si>
  <si>
    <t xml:space="preserve"> - à l'entrée d'une nouvelle personne accueillie</t>
  </si>
  <si>
    <t>10.b</t>
  </si>
  <si>
    <t xml:space="preserve"> - au moins une fois par an</t>
  </si>
  <si>
    <t>Des actions sont mises en oeuvre pour éviter tout risque de retranscription, de la prescription à l'administration</t>
  </si>
  <si>
    <t>ESSMS sans PUI : il existe une convention entre l'établissement et la (les) pharmacie(s) délivrant des médicaments
ESSMS avec PUI : il existe un document formalisant les liens avec la PUI</t>
  </si>
  <si>
    <t>13.a</t>
  </si>
  <si>
    <t>Le stockage des médicaments a fait l'objet d'une réflexion et est décrit dans une procédure</t>
  </si>
  <si>
    <t>Consultation documentaire :
ex : procédure gestion des stocks des produits de santé</t>
  </si>
  <si>
    <t>13.b</t>
  </si>
  <si>
    <t>Les péremptions sont vérifiées mensuellement</t>
  </si>
  <si>
    <t>Consultation documentaire
ex : Feuilles de traçabilité</t>
  </si>
  <si>
    <t>14.a</t>
  </si>
  <si>
    <t>Tous les soignants ont questionné leurs pratiques en termes de distribution, d'administration, d'aide à la prise des médicaments et de surveillance de la personne accueillie</t>
  </si>
  <si>
    <t>Consultation documentaire
ex : Enquête sur les pratiques professionnelles; CR des échanges sur les pratiques professionnelles et l'organisation de l'établissement</t>
  </si>
  <si>
    <t>14.b</t>
  </si>
  <si>
    <t>En cas de non-observance ou iatrogénie médicamenteuse, une traçabilité et/ou communication particulière vers le prescripteur est faite systématiquement</t>
  </si>
  <si>
    <t>La liste des médicaments, dont la forme pharmaceutique est modifiable (écrasable, sécable, gélule ouvrable...), définie avec le pharmacien dispensateur, est à disposition des professionnels de l'établissement.</t>
  </si>
  <si>
    <t>Un autodiagnostic type Interdiag a été réalisé depuis moins de 2 ans</t>
  </si>
  <si>
    <t>Un plan d'action personnalisé sur la PECM de l'établissement existe et a été mis à jour dans les 6 derniers mois</t>
  </si>
  <si>
    <t>Un audit en interne ou en externe sur la PECM des résidents a été réalisé au cours des 2 dernières années</t>
  </si>
  <si>
    <t>Une analyse complète des risques a été réalisée dans les 3 dernières années</t>
  </si>
  <si>
    <t>Date</t>
  </si>
  <si>
    <t>% d'avancement de la démarche d'amélioration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</si>
</sst>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1"/>
      <color theme="1"/>
      <name val="Tw Cen MT"/>
      <family val="2"/>
    </font>
    <font>
      <b/>
      <sz val="14"/>
      <color theme="1"/>
      <name val="Tw Cen MT"/>
      <family val="2"/>
    </font>
    <font>
      <i/>
      <sz val="10"/>
      <color theme="1"/>
      <name val="Tw Cen MT"/>
      <family val="2"/>
    </font>
    <font>
      <b/>
      <sz val="11"/>
      <color theme="1"/>
      <name val="Tw Cen MT"/>
      <family val="2"/>
    </font>
    <font>
      <b/>
      <i/>
      <sz val="10"/>
      <color theme="1"/>
      <name val="Tw Cen MT"/>
      <family val="2"/>
    </font>
    <font>
      <b/>
      <i/>
      <sz val="11"/>
      <color theme="1"/>
      <name val="Tw Cen MT"/>
      <family val="2"/>
    </font>
    <font>
      <i/>
      <sz val="10"/>
      <name val="Tw Cen MT"/>
      <family val="2"/>
    </font>
    <font>
      <sz val="11"/>
      <name val="Tw Cen MT"/>
      <family val="2"/>
    </font>
    <font>
      <i/>
      <sz val="11"/>
      <name val="Tw Cen MT"/>
      <family val="2"/>
    </font>
    <font>
      <sz val="11"/>
      <name val="Calibri"/>
      <family val="2"/>
      <scheme val="minor"/>
    </font>
    <font>
      <b/>
      <i/>
      <strike/>
      <sz val="10"/>
      <color theme="4"/>
      <name val="Tw Cen MT"/>
      <family val="2"/>
    </font>
    <font>
      <b/>
      <strike/>
      <sz val="11"/>
      <color theme="4"/>
      <name val="Tw Cen MT"/>
      <family val="2"/>
    </font>
    <font>
      <b/>
      <sz val="12"/>
      <color theme="1"/>
      <name val="Tw Cen MT"/>
      <family val="2"/>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9" fontId="1" fillId="0" borderId="0" applyFont="0" applyFill="0" applyBorder="0"/>
  </cellStyleXfs>
  <cellXfs count="42">
    <xf numFmtId="0" fontId="0" fillId="0" borderId="0" xfId="0"/>
    <xf numFmtId="0" fontId="1" fillId="0" borderId="0" xfId="1" applyBorder="1" applyAlignment="1">
      <alignment vertical="center"/>
    </xf>
    <xf numFmtId="0" fontId="1" fillId="0" borderId="0" xfId="1" applyBorder="1" applyAlignment="1">
      <alignment horizontal="center"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3" fillId="0" borderId="4" xfId="1" applyFont="1" applyBorder="1" applyAlignment="1">
      <alignment horizontal="center" vertical="center" wrapText="1"/>
    </xf>
    <xf numFmtId="0" fontId="4" fillId="0" borderId="5" xfId="1" applyFont="1" applyBorder="1" applyAlignment="1">
      <alignment horizontal="center" vertical="center"/>
    </xf>
    <xf numFmtId="0" fontId="4" fillId="0" borderId="5" xfId="1" applyFont="1" applyBorder="1" applyAlignment="1">
      <alignment vertical="center"/>
    </xf>
    <xf numFmtId="0" fontId="4" fillId="0" borderId="6" xfId="1" applyFont="1" applyBorder="1" applyAlignment="1">
      <alignment horizontal="center" vertical="center"/>
    </xf>
    <xf numFmtId="0" fontId="6" fillId="0" borderId="5" xfId="1" applyFont="1" applyBorder="1" applyAlignment="1">
      <alignment horizontal="center" vertical="center"/>
    </xf>
    <xf numFmtId="0" fontId="4" fillId="0" borderId="7" xfId="1" applyFont="1" applyBorder="1" applyAlignment="1">
      <alignment horizontal="center" vertical="center"/>
    </xf>
    <xf numFmtId="14" fontId="1" fillId="0" borderId="5" xfId="1" applyNumberFormat="1" applyBorder="1" applyAlignment="1">
      <alignment horizontal="center" vertical="center"/>
    </xf>
    <xf numFmtId="0" fontId="1" fillId="0" borderId="5" xfId="1" applyBorder="1" applyAlignment="1">
      <alignment vertical="center"/>
    </xf>
    <xf numFmtId="0" fontId="7" fillId="2" borderId="7" xfId="1" applyFont="1" applyFill="1" applyBorder="1" applyAlignment="1">
      <alignment horizontal="center" vertical="center"/>
    </xf>
    <xf numFmtId="0" fontId="8" fillId="2" borderId="7" xfId="1" applyFont="1" applyFill="1" applyBorder="1" applyAlignment="1">
      <alignment vertical="center" wrapText="1"/>
    </xf>
    <xf numFmtId="0" fontId="1" fillId="0" borderId="7" xfId="1" applyBorder="1" applyAlignment="1">
      <alignment horizontal="center" vertical="center"/>
    </xf>
    <xf numFmtId="0" fontId="7" fillId="2" borderId="7" xfId="1" applyFont="1" applyFill="1" applyBorder="1" applyAlignment="1">
      <alignment horizontal="center" vertical="center" wrapText="1"/>
    </xf>
    <xf numFmtId="0" fontId="1" fillId="0" borderId="5" xfId="1" applyBorder="1" applyAlignment="1">
      <alignment horizontal="center" vertical="center"/>
    </xf>
    <xf numFmtId="0" fontId="7" fillId="0" borderId="5" xfId="1" applyFont="1" applyFill="1" applyBorder="1" applyAlignment="1">
      <alignment horizontal="center" vertical="center"/>
    </xf>
    <xf numFmtId="0" fontId="8" fillId="0" borderId="5" xfId="1" applyFont="1" applyFill="1" applyBorder="1" applyAlignment="1">
      <alignment vertical="center" wrapText="1"/>
    </xf>
    <xf numFmtId="0" fontId="7" fillId="2" borderId="5" xfId="1" applyFont="1" applyFill="1" applyBorder="1" applyAlignment="1">
      <alignment horizontal="center" vertical="center"/>
    </xf>
    <xf numFmtId="0" fontId="8" fillId="2" borderId="5" xfId="1" applyFont="1" applyFill="1" applyBorder="1" applyAlignment="1">
      <alignment vertical="center" wrapText="1"/>
    </xf>
    <xf numFmtId="0" fontId="10" fillId="2" borderId="8" xfId="1" applyFont="1" applyFill="1" applyBorder="1" applyAlignment="1">
      <alignment vertical="center" wrapText="1"/>
    </xf>
    <xf numFmtId="0" fontId="10" fillId="2" borderId="5" xfId="1" applyFont="1" applyFill="1" applyBorder="1" applyAlignment="1">
      <alignment vertical="center" wrapText="1"/>
    </xf>
    <xf numFmtId="0" fontId="10" fillId="0" borderId="5" xfId="1" applyFont="1" applyFill="1" applyBorder="1" applyAlignment="1">
      <alignment vertical="center" wrapText="1"/>
    </xf>
    <xf numFmtId="0" fontId="10" fillId="0" borderId="6" xfId="1" applyFont="1" applyFill="1" applyBorder="1" applyAlignment="1">
      <alignment horizontal="left" vertical="center" wrapText="1"/>
    </xf>
    <xf numFmtId="0" fontId="1" fillId="3" borderId="5" xfId="1" applyFill="1" applyBorder="1" applyAlignment="1">
      <alignment horizontal="center" vertical="center"/>
    </xf>
    <xf numFmtId="0" fontId="10" fillId="0" borderId="9"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1" fillId="0" borderId="5" xfId="1" applyFont="1" applyBorder="1" applyAlignment="1">
      <alignment horizontal="center" vertical="center"/>
    </xf>
    <xf numFmtId="0" fontId="12" fillId="0" borderId="5" xfId="1" applyFont="1" applyBorder="1" applyAlignment="1">
      <alignment vertical="center" wrapText="1"/>
    </xf>
    <xf numFmtId="0" fontId="1" fillId="0" borderId="5" xfId="1" applyBorder="1" applyAlignment="1">
      <alignment vertical="center" wrapText="1"/>
    </xf>
    <xf numFmtId="0" fontId="1" fillId="4" borderId="10" xfId="1" applyFill="1" applyBorder="1" applyAlignment="1">
      <alignment vertical="center"/>
    </xf>
    <xf numFmtId="0" fontId="6" fillId="4" borderId="4" xfId="1" applyFont="1" applyFill="1" applyBorder="1" applyAlignment="1">
      <alignment horizontal="right" vertical="center"/>
    </xf>
    <xf numFmtId="14" fontId="6" fillId="4" borderId="4" xfId="1" applyNumberFormat="1" applyFont="1" applyFill="1" applyBorder="1" applyAlignment="1">
      <alignment horizontal="center" vertical="center"/>
    </xf>
    <xf numFmtId="14" fontId="6" fillId="4" borderId="11" xfId="1" applyNumberFormat="1" applyFont="1" applyFill="1" applyBorder="1" applyAlignment="1">
      <alignment horizontal="center" vertical="center"/>
    </xf>
    <xf numFmtId="0" fontId="13" fillId="4" borderId="12" xfId="1" applyFont="1" applyFill="1" applyBorder="1" applyAlignment="1">
      <alignment horizontal="right" vertical="center"/>
    </xf>
    <xf numFmtId="0" fontId="13" fillId="4" borderId="13" xfId="1" applyFont="1" applyFill="1" applyBorder="1" applyAlignment="1">
      <alignment horizontal="right" vertical="center"/>
    </xf>
    <xf numFmtId="0" fontId="13" fillId="4" borderId="13" xfId="1" applyFont="1" applyFill="1" applyBorder="1" applyAlignment="1">
      <alignment horizontal="right" vertical="center"/>
    </xf>
    <xf numFmtId="164" fontId="13" fillId="4" borderId="13" xfId="2" applyNumberFormat="1" applyFont="1" applyFill="1" applyBorder="1" applyAlignment="1">
      <alignment horizontal="center" vertical="center"/>
    </xf>
    <xf numFmtId="164" fontId="13" fillId="4" borderId="14" xfId="2" applyNumberFormat="1" applyFont="1" applyFill="1" applyBorder="1" applyAlignment="1">
      <alignment horizontal="center" vertical="center"/>
    </xf>
  </cellXfs>
  <cellStyles count="3">
    <cellStyle name="Normal" xfId="0" builtinId="0"/>
    <cellStyle name="Normal 2" xfId="1"/>
    <cellStyle name="Pourcentage 2" xfId="2"/>
  </cellStyles>
  <dxfs count="47">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
      <fill>
        <patternFill patternType="solid">
          <fgColor theme="8"/>
          <bgColor theme="8"/>
        </patternFill>
      </fill>
    </dxf>
    <dxf>
      <fill>
        <patternFill patternType="solid">
          <fgColor theme="9"/>
          <bgColor theme="9"/>
        </patternFill>
      </fill>
    </dxf>
    <dxf>
      <fill>
        <patternFill patternType="solid">
          <fgColor theme="6"/>
          <bgColor theme="6"/>
        </patternFill>
      </fill>
    </dxf>
    <dxf>
      <fill>
        <patternFill patternType="solid">
          <fgColor theme="9"/>
          <bgColor theme="9"/>
        </patternFill>
      </fill>
    </dxf>
    <dxf>
      <fill>
        <patternFill patternType="solid">
          <fgColor theme="6"/>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313765</xdr:colOff>
      <xdr:row>1</xdr:row>
      <xdr:rowOff>33618</xdr:rowOff>
    </xdr:from>
    <xdr:to>
      <xdr:col>2</xdr:col>
      <xdr:colOff>1837765</xdr:colOff>
      <xdr:row>1</xdr:row>
      <xdr:rowOff>844923</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115" y="128868"/>
          <a:ext cx="2028825" cy="8113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Reseaux_partages_clavicule_et_scapula\OMEDIT\Handicap\Grille%20r&#233;f&#233;rentiel%20omedit%20bretagne%20handicap%20v2705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iane.texier/Downloads/20012023-Handicap-Gril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données"/>
      <sheetName val="Lisez-moi"/>
      <sheetName val="Informations générales"/>
      <sheetName val="Politique et gouvernance"/>
      <sheetName val="Mise en oeuvre"/>
      <sheetName val="Résultats"/>
      <sheetName val="Plan d'actions"/>
    </sheetNames>
    <sheetDataSet>
      <sheetData sheetId="0">
        <row r="2">
          <cell r="B2" t="str">
            <v>Oui</v>
          </cell>
          <cell r="J2" t="str">
            <v>Réalisée</v>
          </cell>
        </row>
        <row r="3">
          <cell r="B3" t="str">
            <v>Non</v>
          </cell>
          <cell r="J3" t="str">
            <v>Partiellement réalisée</v>
          </cell>
        </row>
        <row r="4">
          <cell r="J4" t="str">
            <v>A traiter</v>
          </cell>
        </row>
        <row r="5">
          <cell r="J5" t="str">
            <v>Abandonnée</v>
          </cell>
        </row>
        <row r="6">
          <cell r="J6" t="str">
            <v>En grande partie réalisée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NDICAP - Etat des lieux flash"/>
      <sheetName val="HANDICAP - Macro risques"/>
      <sheetName val="HANDICAP - Entretien"/>
      <sheetName val="AUDIT CROISE - Lisez-moi"/>
      <sheetName val="Informations générales"/>
      <sheetName val="Politique et gouvernance"/>
      <sheetName val="Mise en oeuvre"/>
      <sheetName val="Résultats"/>
      <sheetName val="Plan d'actions"/>
      <sheetName val="Analyse macro risques essentiel"/>
      <sheetName val="Liste déroulan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L37"/>
  <sheetViews>
    <sheetView showGridLines="0" tabSelected="1" zoomScale="50" zoomScaleNormal="50" workbookViewId="0">
      <selection activeCell="C18" sqref="C18"/>
    </sheetView>
  </sheetViews>
  <sheetFormatPr baseColWidth="10" defaultColWidth="12.28515625" defaultRowHeight="14.25" x14ac:dyDescent="0.25"/>
  <cols>
    <col min="1" max="1" width="2" style="1" customWidth="1"/>
    <col min="2" max="2" width="7.5703125" style="1" customWidth="1"/>
    <col min="3" max="4" width="92.42578125" style="1" customWidth="1"/>
    <col min="5" max="5" width="24.7109375" style="2" bestFit="1" customWidth="1"/>
    <col min="6" max="6" width="14" style="1" customWidth="1"/>
    <col min="7" max="11" width="12.85546875" style="1" customWidth="1"/>
    <col min="12" max="12" width="36.28515625" style="1" customWidth="1"/>
    <col min="13" max="13" width="2.7109375" style="1" customWidth="1"/>
    <col min="14" max="16384" width="12.28515625" style="1"/>
  </cols>
  <sheetData>
    <row r="1" spans="2:12" ht="7.9" customHeight="1" thickBot="1" x14ac:dyDescent="0.3"/>
    <row r="2" spans="2:12" ht="69.75" customHeight="1" thickBot="1" x14ac:dyDescent="0.3">
      <c r="B2" s="3" t="s">
        <v>0</v>
      </c>
      <c r="C2" s="4"/>
      <c r="D2" s="4"/>
      <c r="E2" s="4"/>
      <c r="F2" s="4"/>
      <c r="G2" s="4"/>
      <c r="H2" s="4"/>
      <c r="I2" s="4"/>
      <c r="J2" s="4"/>
      <c r="K2" s="5"/>
    </row>
    <row r="3" spans="2:12" ht="24" customHeight="1" x14ac:dyDescent="0.25">
      <c r="B3" s="6" t="s">
        <v>1</v>
      </c>
      <c r="C3" s="6"/>
      <c r="D3" s="6"/>
      <c r="E3" s="6"/>
      <c r="F3" s="6"/>
      <c r="G3" s="6"/>
      <c r="H3" s="6"/>
      <c r="I3" s="6"/>
      <c r="J3" s="6"/>
      <c r="K3" s="6"/>
    </row>
    <row r="5" spans="2:12" x14ac:dyDescent="0.25">
      <c r="B5" s="7" t="s">
        <v>2</v>
      </c>
      <c r="C5" s="8" t="s">
        <v>3</v>
      </c>
      <c r="D5" s="9" t="s">
        <v>4</v>
      </c>
      <c r="E5" s="7" t="s">
        <v>5</v>
      </c>
      <c r="F5" s="7"/>
      <c r="G5" s="7"/>
      <c r="H5" s="7"/>
      <c r="I5" s="7"/>
      <c r="J5" s="7"/>
      <c r="K5" s="7"/>
      <c r="L5" s="10" t="s">
        <v>6</v>
      </c>
    </row>
    <row r="6" spans="2:12" x14ac:dyDescent="0.25">
      <c r="B6" s="7"/>
      <c r="C6" s="8"/>
      <c r="D6" s="11"/>
      <c r="E6" s="12">
        <v>44587</v>
      </c>
      <c r="F6" s="12">
        <v>44629</v>
      </c>
      <c r="G6" s="12"/>
      <c r="H6" s="12"/>
      <c r="I6" s="12"/>
      <c r="J6" s="12"/>
      <c r="K6" s="12"/>
      <c r="L6" s="13"/>
    </row>
    <row r="7" spans="2:12" ht="57" x14ac:dyDescent="0.25">
      <c r="B7" s="14" t="s">
        <v>7</v>
      </c>
      <c r="C7" s="15" t="s">
        <v>8</v>
      </c>
      <c r="D7" s="15" t="s">
        <v>9</v>
      </c>
      <c r="E7" s="16" t="s">
        <v>10</v>
      </c>
      <c r="F7" s="16" t="s">
        <v>10</v>
      </c>
      <c r="G7" s="16"/>
      <c r="H7" s="16"/>
      <c r="I7" s="16"/>
      <c r="J7" s="16"/>
      <c r="K7" s="16"/>
      <c r="L7" s="16"/>
    </row>
    <row r="8" spans="2:12" ht="85.5" x14ac:dyDescent="0.25">
      <c r="B8" s="17" t="s">
        <v>11</v>
      </c>
      <c r="C8" s="15" t="s">
        <v>12</v>
      </c>
      <c r="D8" s="15" t="s">
        <v>13</v>
      </c>
      <c r="E8" s="18" t="s">
        <v>14</v>
      </c>
      <c r="F8" s="18" t="s">
        <v>14</v>
      </c>
      <c r="G8" s="18"/>
      <c r="H8" s="18"/>
      <c r="I8" s="18"/>
      <c r="J8" s="18"/>
      <c r="K8" s="18"/>
      <c r="L8" s="18"/>
    </row>
    <row r="9" spans="2:12" ht="28.5" x14ac:dyDescent="0.25">
      <c r="B9" s="14" t="s">
        <v>15</v>
      </c>
      <c r="C9" s="15" t="s">
        <v>16</v>
      </c>
      <c r="D9" s="15" t="s">
        <v>17</v>
      </c>
      <c r="E9" s="16" t="s">
        <v>10</v>
      </c>
      <c r="F9" s="16" t="s">
        <v>10</v>
      </c>
      <c r="G9" s="16"/>
      <c r="H9" s="16"/>
      <c r="I9" s="16"/>
      <c r="J9" s="16"/>
      <c r="K9" s="16"/>
      <c r="L9" s="16"/>
    </row>
    <row r="10" spans="2:12" ht="42.75" x14ac:dyDescent="0.25">
      <c r="B10" s="14" t="s">
        <v>18</v>
      </c>
      <c r="C10" s="15" t="s">
        <v>19</v>
      </c>
      <c r="D10" s="15" t="s">
        <v>20</v>
      </c>
      <c r="E10" s="16" t="s">
        <v>10</v>
      </c>
      <c r="F10" s="16" t="s">
        <v>10</v>
      </c>
      <c r="G10" s="16"/>
      <c r="H10" s="16"/>
      <c r="I10" s="16"/>
      <c r="J10" s="16"/>
      <c r="K10" s="16"/>
      <c r="L10" s="16"/>
    </row>
    <row r="11" spans="2:12" ht="42.75" x14ac:dyDescent="0.25">
      <c r="B11" s="19">
        <v>2</v>
      </c>
      <c r="C11" s="20" t="s">
        <v>21</v>
      </c>
      <c r="D11" s="20" t="s">
        <v>22</v>
      </c>
      <c r="E11" s="18" t="s">
        <v>10</v>
      </c>
      <c r="F11" s="18" t="s">
        <v>10</v>
      </c>
      <c r="G11" s="18"/>
      <c r="H11" s="18"/>
      <c r="I11" s="18"/>
      <c r="J11" s="18"/>
      <c r="K11" s="18"/>
      <c r="L11" s="18"/>
    </row>
    <row r="12" spans="2:12" ht="57" x14ac:dyDescent="0.25">
      <c r="B12" s="21" t="s">
        <v>23</v>
      </c>
      <c r="C12" s="22" t="s">
        <v>24</v>
      </c>
      <c r="D12" s="22" t="s">
        <v>25</v>
      </c>
      <c r="E12" s="18" t="s">
        <v>10</v>
      </c>
      <c r="F12" s="18" t="s">
        <v>10</v>
      </c>
      <c r="G12" s="18"/>
      <c r="H12" s="18"/>
      <c r="I12" s="18"/>
      <c r="J12" s="18"/>
      <c r="K12" s="18"/>
      <c r="L12" s="18"/>
    </row>
    <row r="13" spans="2:12" ht="28.5" x14ac:dyDescent="0.25">
      <c r="B13" s="19">
        <v>4</v>
      </c>
      <c r="C13" s="20" t="s">
        <v>26</v>
      </c>
      <c r="D13" s="20" t="s">
        <v>27</v>
      </c>
      <c r="E13" s="18" t="s">
        <v>10</v>
      </c>
      <c r="F13" s="18" t="s">
        <v>10</v>
      </c>
      <c r="G13" s="18"/>
      <c r="H13" s="18"/>
      <c r="I13" s="18"/>
      <c r="J13" s="18"/>
      <c r="K13" s="18"/>
      <c r="L13" s="18"/>
    </row>
    <row r="14" spans="2:12" ht="30" x14ac:dyDescent="0.25">
      <c r="B14" s="21">
        <v>5</v>
      </c>
      <c r="C14" s="22" t="s">
        <v>28</v>
      </c>
      <c r="D14" s="23" t="s">
        <v>29</v>
      </c>
      <c r="E14" s="18" t="s">
        <v>10</v>
      </c>
      <c r="F14" s="18" t="s">
        <v>10</v>
      </c>
      <c r="G14" s="18"/>
      <c r="H14" s="18"/>
      <c r="I14" s="18"/>
      <c r="J14" s="18"/>
      <c r="K14" s="18"/>
      <c r="L14" s="18"/>
    </row>
    <row r="15" spans="2:12" ht="28.5" x14ac:dyDescent="0.25">
      <c r="B15" s="19">
        <v>6</v>
      </c>
      <c r="C15" s="20" t="s">
        <v>30</v>
      </c>
      <c r="D15" s="20" t="s">
        <v>31</v>
      </c>
      <c r="E15" s="18" t="s">
        <v>14</v>
      </c>
      <c r="F15" s="18" t="s">
        <v>14</v>
      </c>
      <c r="G15" s="18"/>
      <c r="H15" s="18"/>
      <c r="I15" s="18"/>
      <c r="J15" s="18"/>
      <c r="K15" s="18"/>
      <c r="L15" s="18"/>
    </row>
    <row r="16" spans="2:12" ht="30" x14ac:dyDescent="0.25">
      <c r="B16" s="21" t="s">
        <v>32</v>
      </c>
      <c r="C16" s="22" t="s">
        <v>33</v>
      </c>
      <c r="D16" s="24" t="s">
        <v>34</v>
      </c>
      <c r="E16" s="18" t="s">
        <v>10</v>
      </c>
      <c r="F16" s="18" t="s">
        <v>10</v>
      </c>
      <c r="G16" s="18"/>
      <c r="H16" s="18"/>
      <c r="I16" s="18"/>
      <c r="J16" s="18"/>
      <c r="K16" s="18"/>
      <c r="L16" s="18"/>
    </row>
    <row r="17" spans="1:12" ht="28.5" x14ac:dyDescent="0.25">
      <c r="B17" s="21" t="s">
        <v>35</v>
      </c>
      <c r="C17" s="22" t="s">
        <v>36</v>
      </c>
      <c r="D17" s="22" t="s">
        <v>37</v>
      </c>
      <c r="E17" s="18" t="s">
        <v>14</v>
      </c>
      <c r="F17" s="18" t="s">
        <v>14</v>
      </c>
      <c r="G17" s="18"/>
      <c r="H17" s="18"/>
      <c r="I17" s="18"/>
      <c r="J17" s="18"/>
      <c r="K17" s="18"/>
      <c r="L17" s="18"/>
    </row>
    <row r="18" spans="1:12" ht="60" x14ac:dyDescent="0.25">
      <c r="B18" s="19" t="s">
        <v>38</v>
      </c>
      <c r="C18" s="20" t="s">
        <v>39</v>
      </c>
      <c r="D18" s="25" t="s">
        <v>40</v>
      </c>
      <c r="E18" s="18" t="s">
        <v>10</v>
      </c>
      <c r="F18" s="18" t="s">
        <v>10</v>
      </c>
      <c r="G18" s="18"/>
      <c r="H18" s="18"/>
      <c r="I18" s="18"/>
      <c r="J18" s="18"/>
      <c r="K18" s="18"/>
      <c r="L18" s="18"/>
    </row>
    <row r="19" spans="1:12" ht="30" x14ac:dyDescent="0.25">
      <c r="A19" s="1" t="s">
        <v>41</v>
      </c>
      <c r="B19" s="19" t="s">
        <v>42</v>
      </c>
      <c r="C19" s="20" t="s">
        <v>43</v>
      </c>
      <c r="D19" s="25" t="s">
        <v>44</v>
      </c>
      <c r="E19" s="18" t="s">
        <v>14</v>
      </c>
      <c r="F19" s="18" t="s">
        <v>14</v>
      </c>
      <c r="G19" s="18"/>
      <c r="H19" s="18"/>
      <c r="I19" s="18"/>
      <c r="J19" s="18"/>
      <c r="K19" s="18"/>
      <c r="L19" s="18"/>
    </row>
    <row r="20" spans="1:12" ht="28.5" x14ac:dyDescent="0.25">
      <c r="B20" s="21">
        <v>9</v>
      </c>
      <c r="C20" s="22" t="s">
        <v>45</v>
      </c>
      <c r="D20" s="22" t="s">
        <v>46</v>
      </c>
      <c r="E20" s="18" t="s">
        <v>14</v>
      </c>
      <c r="F20" s="18" t="s">
        <v>14</v>
      </c>
      <c r="G20" s="18"/>
      <c r="H20" s="18"/>
      <c r="I20" s="18"/>
      <c r="J20" s="18"/>
      <c r="K20" s="18"/>
      <c r="L20" s="18"/>
    </row>
    <row r="21" spans="1:12" ht="28.5" customHeight="1" x14ac:dyDescent="0.25">
      <c r="B21" s="19">
        <v>10</v>
      </c>
      <c r="C21" s="20" t="s">
        <v>47</v>
      </c>
      <c r="D21" s="26" t="s">
        <v>48</v>
      </c>
      <c r="E21" s="27"/>
      <c r="F21" s="27"/>
      <c r="G21" s="27"/>
      <c r="H21" s="27"/>
      <c r="I21" s="27"/>
      <c r="J21" s="27"/>
      <c r="K21" s="27"/>
      <c r="L21" s="27"/>
    </row>
    <row r="22" spans="1:12" x14ac:dyDescent="0.25">
      <c r="B22" s="19" t="s">
        <v>49</v>
      </c>
      <c r="C22" s="20" t="s">
        <v>50</v>
      </c>
      <c r="D22" s="28"/>
      <c r="E22" s="18" t="s">
        <v>14</v>
      </c>
      <c r="F22" s="18" t="s">
        <v>14</v>
      </c>
      <c r="G22" s="18"/>
      <c r="H22" s="18"/>
      <c r="I22" s="18"/>
      <c r="J22" s="18"/>
      <c r="K22" s="18"/>
      <c r="L22" s="18"/>
    </row>
    <row r="23" spans="1:12" x14ac:dyDescent="0.25">
      <c r="B23" s="19" t="s">
        <v>51</v>
      </c>
      <c r="C23" s="20" t="s">
        <v>52</v>
      </c>
      <c r="D23" s="29"/>
      <c r="E23" s="18" t="s">
        <v>14</v>
      </c>
      <c r="F23" s="18" t="s">
        <v>14</v>
      </c>
      <c r="G23" s="18"/>
      <c r="H23" s="18"/>
      <c r="I23" s="18"/>
      <c r="J23" s="18"/>
      <c r="K23" s="18"/>
      <c r="L23" s="18"/>
    </row>
    <row r="24" spans="1:12" ht="28.5" x14ac:dyDescent="0.25">
      <c r="B24" s="21">
        <v>11</v>
      </c>
      <c r="C24" s="22" t="s">
        <v>53</v>
      </c>
      <c r="D24" s="22"/>
      <c r="E24" s="18" t="s">
        <v>10</v>
      </c>
      <c r="F24" s="18" t="s">
        <v>10</v>
      </c>
      <c r="G24" s="18"/>
      <c r="H24" s="18"/>
      <c r="I24" s="18"/>
      <c r="J24" s="18"/>
      <c r="K24" s="18"/>
      <c r="L24" s="18"/>
    </row>
    <row r="25" spans="1:12" ht="42.75" x14ac:dyDescent="0.25">
      <c r="B25" s="19">
        <v>12</v>
      </c>
      <c r="C25" s="20" t="s">
        <v>54</v>
      </c>
      <c r="D25" s="25"/>
      <c r="E25" s="18" t="s">
        <v>10</v>
      </c>
      <c r="F25" s="18" t="s">
        <v>10</v>
      </c>
      <c r="G25" s="18"/>
      <c r="H25" s="18"/>
      <c r="I25" s="18"/>
      <c r="J25" s="18"/>
      <c r="K25" s="18"/>
      <c r="L25" s="18"/>
    </row>
    <row r="26" spans="1:12" ht="28.5" x14ac:dyDescent="0.25">
      <c r="B26" s="21" t="s">
        <v>55</v>
      </c>
      <c r="C26" s="22" t="s">
        <v>56</v>
      </c>
      <c r="D26" s="22" t="s">
        <v>57</v>
      </c>
      <c r="E26" s="18" t="s">
        <v>10</v>
      </c>
      <c r="F26" s="18" t="s">
        <v>10</v>
      </c>
      <c r="G26" s="18"/>
      <c r="H26" s="18"/>
      <c r="I26" s="18"/>
      <c r="J26" s="18"/>
      <c r="K26" s="18"/>
      <c r="L26" s="18"/>
    </row>
    <row r="27" spans="1:12" ht="28.5" x14ac:dyDescent="0.25">
      <c r="B27" s="21" t="s">
        <v>58</v>
      </c>
      <c r="C27" s="22" t="s">
        <v>59</v>
      </c>
      <c r="D27" s="22" t="s">
        <v>60</v>
      </c>
      <c r="E27" s="18" t="s">
        <v>10</v>
      </c>
      <c r="F27" s="18" t="s">
        <v>10</v>
      </c>
      <c r="G27" s="18"/>
      <c r="H27" s="18"/>
      <c r="I27" s="18"/>
      <c r="J27" s="18"/>
      <c r="K27" s="18"/>
      <c r="L27" s="18"/>
    </row>
    <row r="28" spans="1:12" ht="42.75" x14ac:dyDescent="0.25">
      <c r="B28" s="19" t="s">
        <v>61</v>
      </c>
      <c r="C28" s="20" t="s">
        <v>62</v>
      </c>
      <c r="D28" s="20" t="s">
        <v>63</v>
      </c>
      <c r="E28" s="18" t="s">
        <v>10</v>
      </c>
      <c r="F28" s="18" t="s">
        <v>10</v>
      </c>
      <c r="G28" s="18"/>
      <c r="H28" s="18"/>
      <c r="I28" s="18"/>
      <c r="J28" s="18"/>
      <c r="K28" s="18"/>
      <c r="L28" s="18"/>
    </row>
    <row r="29" spans="1:12" ht="28.5" x14ac:dyDescent="0.25">
      <c r="B29" s="19" t="s">
        <v>64</v>
      </c>
      <c r="C29" s="20" t="s">
        <v>65</v>
      </c>
      <c r="D29" s="20"/>
      <c r="E29" s="18" t="s">
        <v>14</v>
      </c>
      <c r="F29" s="18" t="s">
        <v>14</v>
      </c>
      <c r="G29" s="18"/>
      <c r="H29" s="18"/>
      <c r="I29" s="18"/>
      <c r="J29" s="18"/>
      <c r="K29" s="18"/>
      <c r="L29" s="18"/>
    </row>
    <row r="30" spans="1:12" ht="42.75" x14ac:dyDescent="0.25">
      <c r="B30" s="21">
        <v>15</v>
      </c>
      <c r="C30" s="22" t="s">
        <v>66</v>
      </c>
      <c r="D30" s="24"/>
      <c r="E30" s="18" t="s">
        <v>14</v>
      </c>
      <c r="F30" s="18" t="s">
        <v>14</v>
      </c>
      <c r="G30" s="18"/>
      <c r="H30" s="18"/>
      <c r="I30" s="18"/>
      <c r="J30" s="18"/>
      <c r="K30" s="18"/>
      <c r="L30" s="18"/>
    </row>
    <row r="31" spans="1:12" hidden="1" x14ac:dyDescent="0.25">
      <c r="B31" s="30">
        <v>17</v>
      </c>
      <c r="C31" s="31" t="s">
        <v>67</v>
      </c>
      <c r="D31" s="32"/>
      <c r="E31" s="18" t="s">
        <v>14</v>
      </c>
      <c r="F31" s="18" t="s">
        <v>14</v>
      </c>
      <c r="G31" s="18"/>
      <c r="H31" s="18"/>
      <c r="I31" s="18"/>
      <c r="J31" s="18"/>
      <c r="K31" s="18"/>
      <c r="L31" s="13"/>
    </row>
    <row r="32" spans="1:12" ht="28.5" hidden="1" x14ac:dyDescent="0.25">
      <c r="B32" s="30">
        <v>18</v>
      </c>
      <c r="C32" s="31" t="s">
        <v>68</v>
      </c>
      <c r="D32" s="32"/>
      <c r="E32" s="18" t="s">
        <v>14</v>
      </c>
      <c r="F32" s="18" t="s">
        <v>14</v>
      </c>
      <c r="G32" s="18"/>
      <c r="H32" s="18"/>
      <c r="I32" s="18"/>
      <c r="J32" s="18"/>
      <c r="K32" s="18"/>
      <c r="L32" s="13"/>
    </row>
    <row r="33" spans="2:12" ht="28.5" hidden="1" x14ac:dyDescent="0.25">
      <c r="B33" s="30">
        <v>19</v>
      </c>
      <c r="C33" s="31" t="s">
        <v>69</v>
      </c>
      <c r="D33" s="32"/>
      <c r="E33" s="18" t="s">
        <v>14</v>
      </c>
      <c r="F33" s="18" t="s">
        <v>14</v>
      </c>
      <c r="G33" s="18"/>
      <c r="H33" s="18"/>
      <c r="I33" s="18"/>
      <c r="J33" s="18"/>
      <c r="K33" s="18"/>
      <c r="L33" s="13"/>
    </row>
    <row r="34" spans="2:12" hidden="1" x14ac:dyDescent="0.25">
      <c r="B34" s="30">
        <v>20</v>
      </c>
      <c r="C34" s="31" t="s">
        <v>70</v>
      </c>
      <c r="D34" s="32"/>
      <c r="E34" s="18" t="s">
        <v>14</v>
      </c>
      <c r="F34" s="18" t="s">
        <v>14</v>
      </c>
      <c r="G34" s="18"/>
      <c r="H34" s="18"/>
      <c r="I34" s="18"/>
      <c r="J34" s="18"/>
      <c r="K34" s="18"/>
      <c r="L34" s="13"/>
    </row>
    <row r="35" spans="2:12" ht="15" thickBot="1" x14ac:dyDescent="0.3"/>
    <row r="36" spans="2:12" ht="16.899999999999999" customHeight="1" x14ac:dyDescent="0.25">
      <c r="B36" s="33"/>
      <c r="C36" s="34" t="s">
        <v>71</v>
      </c>
      <c r="D36" s="34"/>
      <c r="E36" s="35">
        <f t="shared" ref="E36:K36" si="0">IF(E6="","",E6)</f>
        <v>44587</v>
      </c>
      <c r="F36" s="35">
        <f t="shared" si="0"/>
        <v>44629</v>
      </c>
      <c r="G36" s="35" t="str">
        <f t="shared" si="0"/>
        <v/>
      </c>
      <c r="H36" s="35" t="str">
        <f t="shared" si="0"/>
        <v/>
      </c>
      <c r="I36" s="35" t="str">
        <f t="shared" si="0"/>
        <v/>
      </c>
      <c r="J36" s="35" t="str">
        <f t="shared" si="0"/>
        <v/>
      </c>
      <c r="K36" s="36" t="str">
        <f t="shared" si="0"/>
        <v/>
      </c>
    </row>
    <row r="37" spans="2:12" ht="22.15" customHeight="1" thickBot="1" x14ac:dyDescent="0.3">
      <c r="B37" s="37" t="s">
        <v>72</v>
      </c>
      <c r="C37" s="38"/>
      <c r="D37" s="39"/>
      <c r="E37" s="40">
        <f>IF(E7="","",COUNTIFS(E7:E34,"Oui")/23)</f>
        <v>0.60869565217391308</v>
      </c>
      <c r="F37" s="40">
        <f>IF(F7="","",COUNTIFS(F7:F34,"Oui")/23)</f>
        <v>0.60869565217391308</v>
      </c>
      <c r="G37" s="40" t="str">
        <f>IF(G7="","",COUNTIFS(G7:G34,"Oui")/27)</f>
        <v/>
      </c>
      <c r="H37" s="40" t="str">
        <f>IF(H7="","",COUNTIFS(H7:H34,"Oui")/27)</f>
        <v/>
      </c>
      <c r="I37" s="40" t="str">
        <f>IF(I7="","",COUNTIFS(I7:I34,"Oui")/27)</f>
        <v/>
      </c>
      <c r="J37" s="40" t="str">
        <f>IF(J7="","",COUNTIFS(J7:J34,"Oui")/27)</f>
        <v/>
      </c>
      <c r="K37" s="41" t="str">
        <f>IF(K7="","",COUNTIFS(K7:K34,"Oui")/27)</f>
        <v/>
      </c>
    </row>
  </sheetData>
  <mergeCells count="8">
    <mergeCell ref="D21:D23"/>
    <mergeCell ref="B37:C37"/>
    <mergeCell ref="B2:K2"/>
    <mergeCell ref="B3:K3"/>
    <mergeCell ref="B5:B6"/>
    <mergeCell ref="C5:C6"/>
    <mergeCell ref="D5:D6"/>
    <mergeCell ref="E5:K5"/>
  </mergeCells>
  <conditionalFormatting sqref="E31:K34 E7:L11 E13:L30">
    <cfRule type="cellIs" dxfId="46" priority="46" operator="equal">
      <formula>"Non"</formula>
    </cfRule>
  </conditionalFormatting>
  <conditionalFormatting sqref="E31:K34 E7:L11 E13:L30">
    <cfRule type="cellIs" dxfId="45" priority="47" operator="equal">
      <formula>"Oui"</formula>
    </cfRule>
  </conditionalFormatting>
  <conditionalFormatting sqref="E12:L12">
    <cfRule type="cellIs" dxfId="44" priority="44" operator="equal">
      <formula>"Non"</formula>
    </cfRule>
  </conditionalFormatting>
  <conditionalFormatting sqref="E12:L12">
    <cfRule type="cellIs" dxfId="43" priority="45" operator="equal">
      <formula>"Oui"</formula>
    </cfRule>
  </conditionalFormatting>
  <conditionalFormatting sqref="E31:K34 E7:L30">
    <cfRule type="cellIs" dxfId="42" priority="43" operator="equal">
      <formula>"En cours"</formula>
    </cfRule>
  </conditionalFormatting>
  <conditionalFormatting sqref="E13:L13">
    <cfRule type="cellIs" dxfId="41" priority="41" operator="equal">
      <formula>"Non"</formula>
    </cfRule>
  </conditionalFormatting>
  <conditionalFormatting sqref="E13:L13">
    <cfRule type="cellIs" dxfId="40" priority="42" operator="equal">
      <formula>"Oui"</formula>
    </cfRule>
  </conditionalFormatting>
  <conditionalFormatting sqref="E14:L14">
    <cfRule type="cellIs" dxfId="39" priority="39" operator="equal">
      <formula>"Non"</formula>
    </cfRule>
  </conditionalFormatting>
  <conditionalFormatting sqref="E14:L14">
    <cfRule type="cellIs" dxfId="38" priority="40" operator="equal">
      <formula>"Oui"</formula>
    </cfRule>
  </conditionalFormatting>
  <conditionalFormatting sqref="E15:L15">
    <cfRule type="cellIs" dxfId="37" priority="37" operator="equal">
      <formula>"Non"</formula>
    </cfRule>
  </conditionalFormatting>
  <conditionalFormatting sqref="E15:L15">
    <cfRule type="cellIs" dxfId="36" priority="38" operator="equal">
      <formula>"Oui"</formula>
    </cfRule>
  </conditionalFormatting>
  <conditionalFormatting sqref="E16:L16">
    <cfRule type="cellIs" dxfId="35" priority="35" operator="equal">
      <formula>"Non"</formula>
    </cfRule>
  </conditionalFormatting>
  <conditionalFormatting sqref="E16:L16">
    <cfRule type="cellIs" dxfId="34" priority="36" operator="equal">
      <formula>"Oui"</formula>
    </cfRule>
  </conditionalFormatting>
  <conditionalFormatting sqref="E17:L17">
    <cfRule type="cellIs" dxfId="33" priority="33" operator="equal">
      <formula>"Non"</formula>
    </cfRule>
  </conditionalFormatting>
  <conditionalFormatting sqref="E17:L17">
    <cfRule type="cellIs" dxfId="32" priority="34" operator="equal">
      <formula>"Oui"</formula>
    </cfRule>
  </conditionalFormatting>
  <conditionalFormatting sqref="E18:L18">
    <cfRule type="cellIs" dxfId="31" priority="31" operator="equal">
      <formula>"Non"</formula>
    </cfRule>
  </conditionalFormatting>
  <conditionalFormatting sqref="E18:L18">
    <cfRule type="cellIs" dxfId="30" priority="32" operator="equal">
      <formula>"Oui"</formula>
    </cfRule>
  </conditionalFormatting>
  <conditionalFormatting sqref="E20:L20">
    <cfRule type="cellIs" dxfId="29" priority="29" operator="equal">
      <formula>"Non"</formula>
    </cfRule>
  </conditionalFormatting>
  <conditionalFormatting sqref="E20:L20">
    <cfRule type="cellIs" dxfId="28" priority="30" operator="equal">
      <formula>"Oui"</formula>
    </cfRule>
  </conditionalFormatting>
  <conditionalFormatting sqref="E18:L18">
    <cfRule type="cellIs" dxfId="27" priority="27" operator="equal">
      <formula>"Non"</formula>
    </cfRule>
  </conditionalFormatting>
  <conditionalFormatting sqref="E18:L18">
    <cfRule type="cellIs" dxfId="26" priority="28" operator="equal">
      <formula>"Oui"</formula>
    </cfRule>
  </conditionalFormatting>
  <conditionalFormatting sqref="E19:L19">
    <cfRule type="cellIs" dxfId="25" priority="25" operator="equal">
      <formula>"Non"</formula>
    </cfRule>
  </conditionalFormatting>
  <conditionalFormatting sqref="E19:L19">
    <cfRule type="cellIs" dxfId="24" priority="26" operator="equal">
      <formula>"Oui"</formula>
    </cfRule>
  </conditionalFormatting>
  <conditionalFormatting sqref="E22:L22">
    <cfRule type="cellIs" dxfId="23" priority="23" operator="equal">
      <formula>"Non"</formula>
    </cfRule>
  </conditionalFormatting>
  <conditionalFormatting sqref="E22:L22">
    <cfRule type="cellIs" dxfId="22" priority="24" operator="equal">
      <formula>"Oui"</formula>
    </cfRule>
  </conditionalFormatting>
  <conditionalFormatting sqref="E23:L23">
    <cfRule type="cellIs" dxfId="21" priority="21" operator="equal">
      <formula>"Non"</formula>
    </cfRule>
  </conditionalFormatting>
  <conditionalFormatting sqref="E23:L23">
    <cfRule type="cellIs" dxfId="20" priority="22" operator="equal">
      <formula>"Oui"</formula>
    </cfRule>
  </conditionalFormatting>
  <conditionalFormatting sqref="E24:L24">
    <cfRule type="cellIs" dxfId="19" priority="19" operator="equal">
      <formula>"Non"</formula>
    </cfRule>
  </conditionalFormatting>
  <conditionalFormatting sqref="E24:L24">
    <cfRule type="cellIs" dxfId="18" priority="20" operator="equal">
      <formula>"Oui"</formula>
    </cfRule>
  </conditionalFormatting>
  <conditionalFormatting sqref="E25:L25">
    <cfRule type="cellIs" dxfId="17" priority="17" operator="equal">
      <formula>"Non"</formula>
    </cfRule>
  </conditionalFormatting>
  <conditionalFormatting sqref="E25:L25">
    <cfRule type="cellIs" dxfId="16" priority="18" operator="equal">
      <formula>"Oui"</formula>
    </cfRule>
  </conditionalFormatting>
  <conditionalFormatting sqref="E26:L26">
    <cfRule type="cellIs" dxfId="15" priority="15" operator="equal">
      <formula>"Non"</formula>
    </cfRule>
  </conditionalFormatting>
  <conditionalFormatting sqref="E26:L26">
    <cfRule type="cellIs" dxfId="14" priority="16" operator="equal">
      <formula>"Oui"</formula>
    </cfRule>
  </conditionalFormatting>
  <conditionalFormatting sqref="E27:L27">
    <cfRule type="cellIs" dxfId="13" priority="13" operator="equal">
      <formula>"Non"</formula>
    </cfRule>
  </conditionalFormatting>
  <conditionalFormatting sqref="E27:L27">
    <cfRule type="cellIs" dxfId="12" priority="14" operator="equal">
      <formula>"Oui"</formula>
    </cfRule>
  </conditionalFormatting>
  <conditionalFormatting sqref="E28:L28">
    <cfRule type="cellIs" dxfId="11" priority="11" operator="equal">
      <formula>"Non"</formula>
    </cfRule>
  </conditionalFormatting>
  <conditionalFormatting sqref="E28:L28">
    <cfRule type="cellIs" dxfId="10" priority="12" operator="equal">
      <formula>"Oui"</formula>
    </cfRule>
  </conditionalFormatting>
  <conditionalFormatting sqref="E29:L29">
    <cfRule type="cellIs" dxfId="9" priority="9" operator="equal">
      <formula>"Non"</formula>
    </cfRule>
  </conditionalFormatting>
  <conditionalFormatting sqref="E29:L29">
    <cfRule type="cellIs" dxfId="8" priority="10" operator="equal">
      <formula>"Oui"</formula>
    </cfRule>
  </conditionalFormatting>
  <conditionalFormatting sqref="E30:L30">
    <cfRule type="cellIs" dxfId="7" priority="7" operator="equal">
      <formula>"Non"</formula>
    </cfRule>
  </conditionalFormatting>
  <conditionalFormatting sqref="E30:L30">
    <cfRule type="cellIs" dxfId="6" priority="8" operator="equal">
      <formula>"Oui"</formula>
    </cfRule>
  </conditionalFormatting>
  <conditionalFormatting sqref="E14:L14">
    <cfRule type="cellIs" dxfId="5" priority="5" operator="equal">
      <formula>"Non"</formula>
    </cfRule>
  </conditionalFormatting>
  <conditionalFormatting sqref="E14:L14">
    <cfRule type="cellIs" dxfId="4" priority="6" operator="equal">
      <formula>"Oui"</formula>
    </cfRule>
  </conditionalFormatting>
  <conditionalFormatting sqref="E16:L16">
    <cfRule type="cellIs" dxfId="3" priority="3" operator="equal">
      <formula>"Non"</formula>
    </cfRule>
  </conditionalFormatting>
  <conditionalFormatting sqref="E16:L16">
    <cfRule type="cellIs" dxfId="2" priority="4" operator="equal">
      <formula>"Oui"</formula>
    </cfRule>
  </conditionalFormatting>
  <conditionalFormatting sqref="E18:L18">
    <cfRule type="cellIs" dxfId="1" priority="1" operator="equal">
      <formula>"Non"</formula>
    </cfRule>
  </conditionalFormatting>
  <conditionalFormatting sqref="E18:L18">
    <cfRule type="cellIs" dxfId="0" priority="2" operator="equal">
      <formula>"Oui"</formula>
    </cfRule>
  </conditionalFormatting>
  <printOptions gridLinesSet="0"/>
  <pageMargins left="0.7" right="0.7" top="0.75" bottom="0.75" header="0.5" footer="0.5"/>
  <pageSetup paperSize="9" scale="4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'[20012023-Handicap-Grille.xlsx]Liste déroulante'!#REF!</xm:f>
          </x14:formula1>
          <xm:sqref>E22:K30 E7:K20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HANDICAP - Etat des lieux flash</vt:lpstr>
      <vt:lpstr>'HANDICAP - Etat des lieux flash'!Zone_d_impression</vt:lpstr>
    </vt:vector>
  </TitlesOfParts>
  <Company>CHIC Cornouaille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TEXIER Lauriane</dc:creator>
  <cp:lastModifiedBy>TEXIER Lauriane</cp:lastModifiedBy>
  <dcterms:created xsi:type="dcterms:W3CDTF">2023-01-31T08:51:20Z</dcterms:created>
  <dcterms:modified xsi:type="dcterms:W3CDTF">2023-01-31T08:58:15Z</dcterms:modified>
</cp:coreProperties>
</file>