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180" windowHeight="11640" activeTab="0"/>
  </bookViews>
  <sheets>
    <sheet name="grille d'audit" sheetId="1" r:id="rId1"/>
  </sheets>
  <definedNames/>
  <calcPr fullCalcOnLoad="1"/>
</workbook>
</file>

<file path=xl/sharedStrings.xml><?xml version="1.0" encoding="utf-8"?>
<sst xmlns="http://schemas.openxmlformats.org/spreadsheetml/2006/main" count="106" uniqueCount="90">
  <si>
    <t>Porte de la salle de soin fermée à clé en absence de l'IDE</t>
  </si>
  <si>
    <t>Armoire à pharmacie</t>
  </si>
  <si>
    <t>Propreté apparente correcte</t>
  </si>
  <si>
    <t>Bon ordre apparent</t>
  </si>
  <si>
    <t>Dénomination et dosage lisible (choisir 20 spécialités au hasard)</t>
  </si>
  <si>
    <t>Date de péremption lisible (choisir 20 spécialités au hasard)</t>
  </si>
  <si>
    <t>Absence de médicament déconditionné (choisir 20 spécialités au hasard)</t>
  </si>
  <si>
    <t>Absence de fraction de comprimés (choisir 20 spécialités au hasard)</t>
  </si>
  <si>
    <t>Absence de périmés (choisir 20 spécialités au hasard)</t>
  </si>
  <si>
    <t xml:space="preserve">Si multidose entamé : date limite d'utilisation notée? </t>
  </si>
  <si>
    <t>Solutés de perfusion : intégrité de la totalité de l'emballage</t>
  </si>
  <si>
    <t>Les traitements personnels apportés par les patients sont stockés dans l'armoire</t>
  </si>
  <si>
    <t xml:space="preserve">Les traitements personnels apportés par les patients sont dans un sac identifié au nom du patient, fermé. </t>
  </si>
  <si>
    <t xml:space="preserve">Tous les sacs de traitements personnels correspondent à des patients effectivement présents? </t>
  </si>
  <si>
    <t xml:space="preserve">Stupéfiants </t>
  </si>
  <si>
    <t>Absence de périmés</t>
  </si>
  <si>
    <t xml:space="preserve">Chariot d'urgence </t>
  </si>
  <si>
    <t xml:space="preserve">Chariot fermé à clé et rangé </t>
  </si>
  <si>
    <t xml:space="preserve">Réfrigérateur </t>
  </si>
  <si>
    <t xml:space="preserve">Absence de produit non pharmaceutique </t>
  </si>
  <si>
    <t xml:space="preserve">Température comprise en +4°C et +8°C </t>
  </si>
  <si>
    <t xml:space="preserve">Suivi quotidien des températures </t>
  </si>
  <si>
    <t xml:space="preserve">Dispositifs médicaux </t>
  </si>
  <si>
    <t>Absence de périmés (choisir 10 DM au hasard)</t>
  </si>
  <si>
    <t xml:space="preserve">Respect de l'intégrité des emballages/absence de pliure </t>
  </si>
  <si>
    <t>Absence d'élastique, d'épingle ou d'agrafes</t>
  </si>
  <si>
    <t xml:space="preserve">Affichage de la dotation </t>
  </si>
  <si>
    <t>Présence de médicament non identifiable</t>
  </si>
  <si>
    <t xml:space="preserve">Oui </t>
  </si>
  <si>
    <t>Non</t>
  </si>
  <si>
    <t>Présence de mélange entre plusieurs dosages ou plusieurs spécialités (choisir 5 spécialités avec plusieurs dosages)</t>
  </si>
  <si>
    <t>Présence de multidose entamé</t>
  </si>
  <si>
    <t>N° question</t>
  </si>
  <si>
    <r>
      <t>Les médicaments sont rangées par voie d'administration</t>
    </r>
    <r>
      <rPr>
        <sz val="8"/>
        <rFont val="Arial"/>
        <family val="0"/>
      </rPr>
      <t xml:space="preserve"> et par ordre alphabétique </t>
    </r>
  </si>
  <si>
    <t>Coffre fermé à clé et aucune clé visible</t>
  </si>
  <si>
    <t xml:space="preserve">Chariot propre </t>
  </si>
  <si>
    <t>Présence d'un réfrigérateur destiné à l'usage du personnel dans l'unité</t>
  </si>
  <si>
    <t xml:space="preserve"> </t>
  </si>
  <si>
    <t xml:space="preserve">Total </t>
  </si>
  <si>
    <t>Performance en %</t>
  </si>
  <si>
    <t xml:space="preserve">Salle de soins </t>
  </si>
  <si>
    <t>Enregistrement</t>
  </si>
  <si>
    <t>ENR-PEC-MED-04</t>
  </si>
  <si>
    <t>Grille d’évaluation trimestrielle de la qualité de la détention des médicaments et des dispositifs médicaux stériles au niveau de l’armoire à pharmacie, du réfrigérateur et du chariot d’urgence</t>
  </si>
  <si>
    <t>Version 1</t>
  </si>
  <si>
    <t>1 page</t>
  </si>
  <si>
    <r>
      <t>Pour application</t>
    </r>
    <r>
      <rPr>
        <sz val="10"/>
        <rFont val="Arial"/>
        <family val="0"/>
      </rPr>
      <t xml:space="preserve"> : Unités de soins</t>
    </r>
  </si>
  <si>
    <r>
      <t>Pour information</t>
    </r>
    <r>
      <rPr>
        <sz val="10"/>
        <rFont val="Arial"/>
        <family val="0"/>
      </rPr>
      <t xml:space="preserve"> : Direction des soins</t>
    </r>
  </si>
  <si>
    <r>
      <t>Lieux de diffusion</t>
    </r>
    <r>
      <rPr>
        <sz val="10"/>
        <rFont val="Arial"/>
        <family val="0"/>
      </rPr>
      <t xml:space="preserve"> : Intranet</t>
    </r>
  </si>
  <si>
    <t>1ère version : Fév. 2014</t>
  </si>
  <si>
    <t>Date d'application : Fév. 2014</t>
  </si>
  <si>
    <t>1 exemplaire</t>
  </si>
  <si>
    <t>Diffusion : Direction Qualité / Gestion des risques</t>
  </si>
  <si>
    <t>Respect du classement choisi : identification des médicaments hors-dotation (temporaires) correcte</t>
  </si>
  <si>
    <t xml:space="preserve">Absence de médicaments sans étiquetage. </t>
  </si>
  <si>
    <t xml:space="preserve">L'étiquetage des boîtes est fait et conforme à la réglementation (blanc = sans liste, liseré vert = liste 2, liseré rouge = liste 1). </t>
  </si>
  <si>
    <t>Absence d'autres stocks de médicaments en dehors de l'armoire</t>
  </si>
  <si>
    <t>Stock conforme au stock informatique</t>
  </si>
  <si>
    <t>Contrôle de stupéfiants par les externes datant de moins de 6 mois</t>
  </si>
  <si>
    <t xml:space="preserve">Notice d'utilisation </t>
  </si>
  <si>
    <t xml:space="preserve">Remarques générales </t>
  </si>
  <si>
    <t xml:space="preserve">Item </t>
  </si>
  <si>
    <t xml:space="preserve">Vérifier que les médicaments reçus de la pharmacie sont rangés immédiatement et en une seule fois. </t>
  </si>
  <si>
    <t xml:space="preserve">Il n'y a pas de médicament dans une case sans étiquette pour l'identifier : nom, dosage, forme, liste. </t>
  </si>
  <si>
    <t xml:space="preserve">La présence de multidose buvable est un facteur de risque de contamination/stabilité par rapport à la même spécialité sous forme sèche. Leur absence n'est pas de l'unique ressort des soignants mais comme le précisent les remarques générales l'audit représente une situation idéale pas forcément atteignable dans l'immédiat. </t>
  </si>
  <si>
    <t xml:space="preserve">Les pliures, et donc les élastiques représentent un risque avéré de rupture de la stérilité des dispositifs médicaux stériles. </t>
  </si>
  <si>
    <t xml:space="preserve">Remplir la colonne correspondant à votre réponse avec un "x" (le lettre x) minuscule ou majuscule. Le score partant de 100% évolue au fur-et-à-mesure. </t>
  </si>
  <si>
    <t xml:space="preserve">L'audit représente une situation idéale qu'il n'est pas forcément possible d'atteindre dans l'immédiat étant donné les moyens à la disposition et les produits pharmaceutiques fournis par l'industrie dans leur forme actuelle. De plus, l'audit englobe l'ensemble des équipes qui interviennent dans les conditions d'utilisation des médicaments (direction, soignants, pharmacie etc.) et n'est donc pas une méthode d'évaluation stigmatisant du personnel soignant. C'est avant tout un outil destiné à mesurer par quels moyens les pratiques pourraient être améliorées dans l'intérêt des patients. </t>
  </si>
  <si>
    <t>Un seul de ces évenements entraine la réponse négative</t>
  </si>
  <si>
    <t xml:space="preserve">Une tempétature trop froide (&lt;4°C) entraine un risque de congélation, dangereuse pour les produits injectables notamment, une température trop forte (&gt;8°C) entraine un risque pour la stabilité du produit. </t>
  </si>
  <si>
    <t>NA</t>
  </si>
  <si>
    <t xml:space="preserve">Absence de plusieurs flacons de la même spécialité entammés </t>
  </si>
  <si>
    <t xml:space="preserve">Absence d'erreurs de stockage des ampoules injectables/electrolytes </t>
  </si>
  <si>
    <r>
      <t xml:space="preserve">Identification des médicaments </t>
    </r>
    <r>
      <rPr>
        <i/>
        <sz val="8"/>
        <rFont val="Arial"/>
        <family val="2"/>
      </rPr>
      <t>Never event</t>
    </r>
    <r>
      <rPr>
        <sz val="8"/>
        <rFont val="Arial"/>
        <family val="0"/>
      </rPr>
      <t xml:space="preserve"> et à risque conforme à la procédure d'établissement (étiquette danger)</t>
    </r>
  </si>
  <si>
    <t>Absence de carton dans la salle de soins</t>
  </si>
  <si>
    <t>Tous les médicaments stupéfiants sont retrouvés dans le coffre</t>
  </si>
  <si>
    <t>La liste des médicaments never event et des médicaments définis à risque par l'établissement est disponible sur l'intranet dans la brochure "LISTE DES MEDICAMENTS DU LIVRET THERAPEUTIQUE
A « RISQUE ELEVE"</t>
  </si>
  <si>
    <t>Un fichier contenant les listes de tous les médicaments du livret a été remis aux cadres des unités. Au dela de 15% de non-conformité répondre négativement à l'item.</t>
  </si>
  <si>
    <t>13 à 20</t>
  </si>
  <si>
    <t>47-48</t>
  </si>
  <si>
    <t>La présence d'un réfrigérateur à destination du personnel dans l'unité diminue les risque de stockage de produits non pharmaceutiques dans le réfrigérateur destiné aux médicaments</t>
  </si>
  <si>
    <t xml:space="preserve">Dernier contrôle des périmés de moins d'un mois </t>
  </si>
  <si>
    <t xml:space="preserve">Dernier contrôle du chariot d'urgence datant de moins d'un mois </t>
  </si>
  <si>
    <t xml:space="preserve">Absence de périmés  </t>
  </si>
  <si>
    <t>Dernier entretien datant de moins de trois mois , suivi des dates d'entretien</t>
  </si>
  <si>
    <t>Version 2</t>
  </si>
  <si>
    <t>Date d'application : Fév. 2015</t>
  </si>
  <si>
    <t xml:space="preserve">Nom de l'unité :                                                               Date :                                              Auditeur :  </t>
  </si>
  <si>
    <t>Tous les médicaments reçus sont rangés (bac de livraison des médicaments vide)</t>
  </si>
  <si>
    <t>Armoire est fermée à clé et la clé est rangée et non apparente</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</si>
</sst>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ddd\ d\ mmmm\ yyyy"/>
    <numFmt numFmtId="165" formatCode="0.0%"/>
    <numFmt numFmtId="166" formatCode="0.0"/>
  </numFmts>
  <fonts count="45">
    <font>
      <sz val="10"/>
      <name val="Arial"/>
      <family val="0"/>
    </font>
    <font>
      <u val="single"/>
      <sz val="10"/>
      <color indexed="12"/>
      <name val="Arial"/>
      <family val="0"/>
    </font>
    <font>
      <u val="single"/>
      <sz val="10"/>
      <color indexed="36"/>
      <name val="Arial"/>
      <family val="0"/>
    </font>
    <font>
      <sz val="8"/>
      <name val="Arial"/>
      <family val="0"/>
    </font>
    <font>
      <b/>
      <sz val="12"/>
      <name val="Arial"/>
      <family val="2"/>
    </font>
    <font>
      <b/>
      <sz val="10"/>
      <name val="Arial"/>
      <family val="2"/>
    </font>
    <font>
      <b/>
      <sz val="11"/>
      <name val="Arial"/>
      <family val="2"/>
    </font>
    <font>
      <i/>
      <sz val="10"/>
      <name val="Arial"/>
      <family val="2"/>
    </font>
    <font>
      <b/>
      <sz val="14"/>
      <name val="Arial"/>
      <family val="2"/>
    </font>
    <font>
      <i/>
      <sz val="8"/>
      <name val="Arial"/>
      <family val="2"/>
    </font>
    <font>
      <b/>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52"/>
        <bgColor indexed="64"/>
      </patternFill>
    </fill>
    <fill>
      <patternFill patternType="solid">
        <fgColor theme="0" tint="-0.14995999634265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0" fillId="27" borderId="3" applyNumberFormat="0" applyFont="0" applyAlignment="0" applyProtection="0"/>
    <xf numFmtId="0" fontId="33" fillId="28" borderId="1" applyNumberFormat="0" applyAlignment="0" applyProtection="0"/>
    <xf numFmtId="0" fontId="34"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66">
    <xf numFmtId="0" fontId="0" fillId="0" borderId="0" xfId="0" applyAlignment="1">
      <alignment/>
    </xf>
    <xf numFmtId="0" fontId="0" fillId="0" borderId="0" xfId="0" applyAlignment="1">
      <alignment horizontal="center" vertical="center"/>
    </xf>
    <xf numFmtId="0" fontId="3" fillId="33" borderId="10" xfId="0" applyFont="1" applyFill="1" applyBorder="1" applyAlignment="1">
      <alignment horizontal="center" vertical="center"/>
    </xf>
    <xf numFmtId="0" fontId="0" fillId="33" borderId="10" xfId="0" applyFill="1" applyBorder="1" applyAlignment="1">
      <alignment horizontal="center" vertical="center"/>
    </xf>
    <xf numFmtId="0" fontId="5" fillId="34" borderId="10" xfId="0" applyFont="1" applyFill="1" applyBorder="1" applyAlignment="1">
      <alignment horizontal="center" vertical="center" wrapText="1"/>
    </xf>
    <xf numFmtId="0" fontId="0" fillId="0" borderId="0" xfId="0" applyAlignment="1">
      <alignment vertical="center"/>
    </xf>
    <xf numFmtId="0" fontId="7" fillId="0" borderId="10" xfId="0" applyFont="1" applyBorder="1" applyAlignment="1">
      <alignment vertical="center" wrapText="1"/>
    </xf>
    <xf numFmtId="0" fontId="0" fillId="33" borderId="10" xfId="0" applyFill="1" applyBorder="1" applyAlignment="1">
      <alignment vertical="center"/>
    </xf>
    <xf numFmtId="0" fontId="3" fillId="33" borderId="10" xfId="0" applyFont="1" applyFill="1" applyBorder="1" applyAlignment="1">
      <alignment vertical="center" wrapText="1"/>
    </xf>
    <xf numFmtId="0" fontId="3" fillId="33" borderId="10" xfId="0" applyFont="1" applyFill="1" applyBorder="1" applyAlignment="1">
      <alignment vertical="center"/>
    </xf>
    <xf numFmtId="0" fontId="3" fillId="33" borderId="10" xfId="0" applyFont="1" applyFill="1" applyBorder="1" applyAlignment="1">
      <alignment vertical="center" wrapText="1"/>
    </xf>
    <xf numFmtId="0" fontId="3" fillId="33" borderId="10" xfId="0" applyFont="1" applyFill="1" applyBorder="1" applyAlignment="1">
      <alignment vertical="center"/>
    </xf>
    <xf numFmtId="0" fontId="0" fillId="33" borderId="10" xfId="0" applyFont="1" applyFill="1" applyBorder="1" applyAlignment="1">
      <alignment vertical="center"/>
    </xf>
    <xf numFmtId="0" fontId="5" fillId="33" borderId="10" xfId="0" applyFont="1" applyFill="1" applyBorder="1" applyAlignment="1">
      <alignment horizontal="center" vertical="center" wrapText="1"/>
    </xf>
    <xf numFmtId="0" fontId="7" fillId="33" borderId="10" xfId="0" applyFont="1" applyFill="1" applyBorder="1" applyAlignment="1">
      <alignment vertical="center" wrapText="1"/>
    </xf>
    <xf numFmtId="0" fontId="0" fillId="0" borderId="0" xfId="0" applyAlignment="1">
      <alignment vertical="center" wrapText="1"/>
    </xf>
    <xf numFmtId="0" fontId="4" fillId="33" borderId="11" xfId="0" applyFont="1" applyFill="1" applyBorder="1" applyAlignment="1" applyProtection="1">
      <alignment horizontal="center" vertical="center" wrapText="1"/>
      <protection locked="0"/>
    </xf>
    <xf numFmtId="0" fontId="4" fillId="33" borderId="12" xfId="0" applyFont="1" applyFill="1" applyBorder="1" applyAlignment="1">
      <alignment horizontal="center" vertical="center" wrapText="1"/>
    </xf>
    <xf numFmtId="166" fontId="4" fillId="33" borderId="11" xfId="0" applyNumberFormat="1" applyFont="1" applyFill="1" applyBorder="1" applyAlignment="1">
      <alignment horizontal="center" vertical="center"/>
    </xf>
    <xf numFmtId="166" fontId="4" fillId="33" borderId="13" xfId="0" applyNumberFormat="1" applyFont="1" applyFill="1" applyBorder="1" applyAlignment="1">
      <alignment horizontal="center" vertical="center"/>
    </xf>
    <xf numFmtId="166" fontId="4" fillId="33" borderId="12" xfId="0" applyNumberFormat="1" applyFont="1" applyFill="1" applyBorder="1" applyAlignment="1">
      <alignment horizontal="center" vertical="center"/>
    </xf>
    <xf numFmtId="0" fontId="3" fillId="33" borderId="14" xfId="0" applyFont="1" applyFill="1" applyBorder="1" applyAlignment="1">
      <alignment horizontal="center" vertical="center" wrapText="1"/>
    </xf>
    <xf numFmtId="0" fontId="0" fillId="33" borderId="15" xfId="0" applyFill="1" applyBorder="1" applyAlignment="1">
      <alignment horizontal="center" vertical="center"/>
    </xf>
    <xf numFmtId="0" fontId="0" fillId="33" borderId="15" xfId="0" applyFill="1" applyBorder="1" applyAlignment="1">
      <alignment vertical="center"/>
    </xf>
    <xf numFmtId="0" fontId="3" fillId="33" borderId="14" xfId="0" applyFont="1" applyFill="1" applyBorder="1" applyAlignment="1">
      <alignment horizontal="center" vertical="center"/>
    </xf>
    <xf numFmtId="0" fontId="0" fillId="33" borderId="15" xfId="0" applyFont="1" applyFill="1" applyBorder="1" applyAlignment="1">
      <alignment vertical="center"/>
    </xf>
    <xf numFmtId="0" fontId="0" fillId="0" borderId="0" xfId="0" applyBorder="1" applyAlignment="1">
      <alignment vertical="center"/>
    </xf>
    <xf numFmtId="0" fontId="3" fillId="33" borderId="0" xfId="0" applyFont="1" applyFill="1" applyBorder="1" applyAlignment="1">
      <alignment horizontal="center" vertical="center" wrapText="1"/>
    </xf>
    <xf numFmtId="0" fontId="7" fillId="33" borderId="0" xfId="0" applyFont="1" applyFill="1" applyBorder="1" applyAlignment="1">
      <alignment vertical="center" wrapText="1"/>
    </xf>
    <xf numFmtId="0" fontId="3" fillId="33" borderId="0" xfId="0" applyFont="1" applyFill="1" applyBorder="1" applyAlignment="1">
      <alignment horizontal="left" vertical="center"/>
    </xf>
    <xf numFmtId="0" fontId="0" fillId="33" borderId="16" xfId="0" applyFill="1" applyBorder="1" applyAlignment="1">
      <alignment horizontal="left" vertical="center" wrapText="1"/>
    </xf>
    <xf numFmtId="0" fontId="0" fillId="33" borderId="17" xfId="0" applyFill="1" applyBorder="1" applyAlignment="1">
      <alignment horizontal="left" vertical="center" wrapText="1"/>
    </xf>
    <xf numFmtId="0" fontId="0" fillId="33" borderId="18" xfId="0" applyFill="1" applyBorder="1" applyAlignment="1">
      <alignment horizontal="left" vertical="center" wrapText="1"/>
    </xf>
    <xf numFmtId="0" fontId="0" fillId="0" borderId="10" xfId="0" applyBorder="1" applyAlignment="1">
      <alignment horizontal="center" vertical="center"/>
    </xf>
    <xf numFmtId="0" fontId="5" fillId="0" borderId="10" xfId="0" applyFont="1" applyBorder="1" applyAlignment="1">
      <alignment horizontal="center" vertical="center"/>
    </xf>
    <xf numFmtId="0" fontId="0" fillId="0" borderId="10" xfId="0" applyFont="1" applyBorder="1" applyAlignment="1">
      <alignment horizontal="center" vertical="center"/>
    </xf>
    <xf numFmtId="0" fontId="6" fillId="0" borderId="10" xfId="0" applyFont="1" applyBorder="1" applyAlignment="1">
      <alignment horizontal="center" vertical="center" wrapText="1"/>
    </xf>
    <xf numFmtId="0" fontId="3" fillId="0" borderId="10" xfId="0" applyFont="1" applyBorder="1" applyAlignment="1">
      <alignment horizontal="left" vertical="center"/>
    </xf>
    <xf numFmtId="0" fontId="3" fillId="0" borderId="10" xfId="0" applyFont="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10" fillId="35" borderId="19" xfId="0" applyFont="1" applyFill="1" applyBorder="1" applyAlignment="1">
      <alignment horizontal="left" vertical="center"/>
    </xf>
    <xf numFmtId="0" fontId="10" fillId="35" borderId="18" xfId="0" applyFont="1" applyFill="1" applyBorder="1" applyAlignment="1">
      <alignment horizontal="left" vertical="center"/>
    </xf>
    <xf numFmtId="166" fontId="4" fillId="33" borderId="20" xfId="0" applyNumberFormat="1" applyFont="1" applyFill="1" applyBorder="1" applyAlignment="1">
      <alignment horizontal="center" vertical="center"/>
    </xf>
    <xf numFmtId="166" fontId="4" fillId="33" borderId="21" xfId="0" applyNumberFormat="1" applyFont="1" applyFill="1" applyBorder="1" applyAlignment="1">
      <alignment horizontal="center" vertical="center"/>
    </xf>
    <xf numFmtId="166" fontId="4" fillId="33" borderId="22" xfId="0" applyNumberFormat="1" applyFont="1" applyFill="1" applyBorder="1" applyAlignment="1">
      <alignment horizontal="center" vertical="center"/>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10" fillId="35" borderId="24" xfId="0" applyFont="1" applyFill="1" applyBorder="1" applyAlignment="1">
      <alignment horizontal="left" vertical="center"/>
    </xf>
    <xf numFmtId="0" fontId="10" fillId="35" borderId="25" xfId="0" applyFont="1" applyFill="1" applyBorder="1" applyAlignment="1">
      <alignment horizontal="left" vertical="center"/>
    </xf>
    <xf numFmtId="0" fontId="0" fillId="33" borderId="10" xfId="0" applyFill="1" applyBorder="1" applyAlignment="1">
      <alignment horizontal="center" vertical="center"/>
    </xf>
    <xf numFmtId="0" fontId="5" fillId="33" borderId="10" xfId="0" applyFont="1" applyFill="1" applyBorder="1" applyAlignment="1">
      <alignment horizontal="center" vertical="center"/>
    </xf>
    <xf numFmtId="0" fontId="6" fillId="33" borderId="10" xfId="0" applyFont="1" applyFill="1" applyBorder="1" applyAlignment="1">
      <alignment horizontal="center" vertical="center" wrapText="1"/>
    </xf>
    <xf numFmtId="0" fontId="5" fillId="33" borderId="26" xfId="0" applyFont="1" applyFill="1" applyBorder="1" applyAlignment="1">
      <alignment horizontal="left" vertical="center"/>
    </xf>
    <xf numFmtId="0" fontId="5" fillId="33" borderId="27" xfId="0" applyFont="1" applyFill="1" applyBorder="1" applyAlignment="1">
      <alignment horizontal="left" vertical="center"/>
    </xf>
    <xf numFmtId="0" fontId="5" fillId="33" borderId="28" xfId="0" applyFont="1" applyFill="1" applyBorder="1" applyAlignment="1">
      <alignment horizontal="left" vertical="center"/>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0" fillId="33" borderId="29"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left" vertical="center"/>
    </xf>
    <xf numFmtId="0" fontId="3" fillId="33" borderId="10" xfId="0" applyFont="1" applyFill="1" applyBorder="1" applyAlignment="1">
      <alignment horizontal="left" vertical="center" wrapText="1"/>
    </xf>
    <xf numFmtId="0" fontId="8" fillId="33" borderId="10" xfId="0" applyFont="1" applyFill="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28575</xdr:rowOff>
    </xdr:from>
    <xdr:to>
      <xdr:col>1</xdr:col>
      <xdr:colOff>790575</xdr:colOff>
      <xdr:row>2</xdr:row>
      <xdr:rowOff>295275</xdr:rowOff>
    </xdr:to>
    <xdr:pic>
      <xdr:nvPicPr>
        <xdr:cNvPr id="1" name="Picture 1" descr="Chgr"/>
        <xdr:cNvPicPr preferRelativeResize="1">
          <a:picLocks noChangeAspect="1"/>
        </xdr:cNvPicPr>
      </xdr:nvPicPr>
      <xdr:blipFill>
        <a:blip r:embed="rId1"/>
        <a:stretch>
          <a:fillRect/>
        </a:stretch>
      </xdr:blipFill>
      <xdr:spPr>
        <a:xfrm>
          <a:off x="809625" y="28575"/>
          <a:ext cx="742950" cy="733425"/>
        </a:xfrm>
        <a:prstGeom prst="rect">
          <a:avLst/>
        </a:prstGeom>
        <a:noFill/>
        <a:ln w="9525" cmpd="sng">
          <a:noFill/>
        </a:ln>
      </xdr:spPr>
    </xdr:pic>
    <xdr:clientData/>
  </xdr:twoCellAnchor>
  <xdr:twoCellAnchor>
    <xdr:from>
      <xdr:col>1</xdr:col>
      <xdr:colOff>47625</xdr:colOff>
      <xdr:row>65</xdr:row>
      <xdr:rowOff>28575</xdr:rowOff>
    </xdr:from>
    <xdr:to>
      <xdr:col>1</xdr:col>
      <xdr:colOff>790575</xdr:colOff>
      <xdr:row>67</xdr:row>
      <xdr:rowOff>295275</xdr:rowOff>
    </xdr:to>
    <xdr:pic>
      <xdr:nvPicPr>
        <xdr:cNvPr id="2" name="Picture 2" descr="Chgr"/>
        <xdr:cNvPicPr preferRelativeResize="1">
          <a:picLocks noChangeAspect="1"/>
        </xdr:cNvPicPr>
      </xdr:nvPicPr>
      <xdr:blipFill>
        <a:blip r:embed="rId1"/>
        <a:stretch>
          <a:fillRect/>
        </a:stretch>
      </xdr:blipFill>
      <xdr:spPr>
        <a:xfrm>
          <a:off x="809625" y="11763375"/>
          <a:ext cx="74295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pageSetUpPr fitToPage="1"/>
  </sheetPr>
  <dimension ref="B1:H85"/>
  <sheetViews>
    <sheetView tabSelected="1" zoomScalePageLayoutView="0" workbookViewId="0" topLeftCell="A76">
      <selection activeCell="B76" sqref="B76:F76"/>
    </sheetView>
  </sheetViews>
  <sheetFormatPr defaultColWidth="11.421875" defaultRowHeight="12.75"/>
  <cols>
    <col min="1" max="1" width="11.421875" style="5" customWidth="1"/>
    <col min="2" max="2" width="14.28125" style="1" customWidth="1"/>
    <col min="3" max="3" width="67.57421875" style="15" customWidth="1"/>
    <col min="4" max="6" width="9.421875" style="5" customWidth="1"/>
    <col min="7" max="7" width="11.421875" style="5" hidden="1" customWidth="1"/>
    <col min="8" max="16384" width="11.421875" style="5" customWidth="1"/>
  </cols>
  <sheetData>
    <row r="1" spans="2:6" ht="12.75">
      <c r="B1" s="33"/>
      <c r="C1" s="4" t="s">
        <v>41</v>
      </c>
      <c r="D1" s="34" t="s">
        <v>42</v>
      </c>
      <c r="E1" s="34"/>
      <c r="F1" s="34"/>
    </row>
    <row r="2" spans="2:6" ht="24" customHeight="1">
      <c r="B2" s="33"/>
      <c r="C2" s="36" t="s">
        <v>43</v>
      </c>
      <c r="D2" s="35" t="s">
        <v>85</v>
      </c>
      <c r="E2" s="33"/>
      <c r="F2" s="33"/>
    </row>
    <row r="3" spans="2:6" ht="27.75" customHeight="1">
      <c r="B3" s="33"/>
      <c r="C3" s="36"/>
      <c r="D3" s="33" t="s">
        <v>45</v>
      </c>
      <c r="E3" s="33"/>
      <c r="F3" s="33"/>
    </row>
    <row r="4" spans="2:6" ht="12.75">
      <c r="B4" s="40" t="s">
        <v>52</v>
      </c>
      <c r="C4" s="6" t="s">
        <v>46</v>
      </c>
      <c r="D4" s="37" t="s">
        <v>49</v>
      </c>
      <c r="E4" s="37"/>
      <c r="F4" s="37"/>
    </row>
    <row r="5" spans="2:6" ht="21.75" customHeight="1">
      <c r="B5" s="40"/>
      <c r="C5" s="6" t="s">
        <v>47</v>
      </c>
      <c r="D5" s="38" t="s">
        <v>86</v>
      </c>
      <c r="E5" s="39"/>
      <c r="F5" s="39"/>
    </row>
    <row r="6" spans="2:6" ht="12.75">
      <c r="B6" s="40"/>
      <c r="C6" s="6" t="s">
        <v>48</v>
      </c>
      <c r="D6" s="37" t="s">
        <v>51</v>
      </c>
      <c r="E6" s="37"/>
      <c r="F6" s="37"/>
    </row>
    <row r="7" ht="13.5" thickBot="1"/>
    <row r="8" spans="2:6" ht="23.25" customHeight="1">
      <c r="B8" s="54" t="s">
        <v>87</v>
      </c>
      <c r="C8" s="55"/>
      <c r="D8" s="55"/>
      <c r="E8" s="55"/>
      <c r="F8" s="56"/>
    </row>
    <row r="9" spans="2:6" ht="12.75">
      <c r="B9" s="21" t="s">
        <v>32</v>
      </c>
      <c r="C9" s="8"/>
      <c r="D9" s="2" t="s">
        <v>28</v>
      </c>
      <c r="E9" s="2" t="s">
        <v>29</v>
      </c>
      <c r="F9" s="22" t="s">
        <v>70</v>
      </c>
    </row>
    <row r="10" spans="2:6" ht="12.75">
      <c r="B10" s="41" t="s">
        <v>40</v>
      </c>
      <c r="C10" s="42"/>
      <c r="D10" s="9"/>
      <c r="E10" s="9" t="s">
        <v>37</v>
      </c>
      <c r="F10" s="23"/>
    </row>
    <row r="11" spans="2:7" ht="12.75">
      <c r="B11" s="24">
        <v>1</v>
      </c>
      <c r="C11" s="8" t="s">
        <v>0</v>
      </c>
      <c r="D11" s="9"/>
      <c r="E11" s="9"/>
      <c r="F11" s="23"/>
      <c r="G11" s="5">
        <f>IF(E11="x",2,0)</f>
        <v>0</v>
      </c>
    </row>
    <row r="12" spans="2:7" ht="12.75">
      <c r="B12" s="24">
        <v>2</v>
      </c>
      <c r="C12" s="10" t="s">
        <v>88</v>
      </c>
      <c r="D12" s="9"/>
      <c r="E12" s="9"/>
      <c r="F12" s="23"/>
      <c r="G12" s="5">
        <f>IF(E12="x",1,0)</f>
        <v>0</v>
      </c>
    </row>
    <row r="13" spans="2:7" ht="12.75">
      <c r="B13" s="24">
        <v>3</v>
      </c>
      <c r="C13" s="8" t="s">
        <v>74</v>
      </c>
      <c r="D13" s="9"/>
      <c r="E13" s="9"/>
      <c r="F13" s="23"/>
      <c r="G13" s="5">
        <f>IF(E13="x",1,0)</f>
        <v>0</v>
      </c>
    </row>
    <row r="14" spans="2:7" ht="12.75">
      <c r="B14" s="41" t="s">
        <v>1</v>
      </c>
      <c r="C14" s="42"/>
      <c r="D14" s="9"/>
      <c r="E14" s="9"/>
      <c r="F14" s="23"/>
      <c r="G14" s="5" t="s">
        <v>37</v>
      </c>
    </row>
    <row r="15" spans="2:7" ht="12.75">
      <c r="B15" s="24">
        <v>4</v>
      </c>
      <c r="C15" s="10" t="s">
        <v>89</v>
      </c>
      <c r="D15" s="9"/>
      <c r="E15" s="7"/>
      <c r="F15" s="23"/>
      <c r="G15" s="5">
        <f>IF(E15="x",3,0)</f>
        <v>0</v>
      </c>
    </row>
    <row r="16" spans="2:7" ht="12.75">
      <c r="B16" s="24">
        <v>5</v>
      </c>
      <c r="C16" s="8" t="s">
        <v>2</v>
      </c>
      <c r="D16" s="9"/>
      <c r="E16" s="7"/>
      <c r="F16" s="23"/>
      <c r="G16" s="5">
        <f>IF(E16="x",1,0)</f>
        <v>0</v>
      </c>
    </row>
    <row r="17" spans="2:7" ht="12.75">
      <c r="B17" s="24">
        <v>6</v>
      </c>
      <c r="C17" s="8" t="s">
        <v>3</v>
      </c>
      <c r="D17" s="9"/>
      <c r="E17" s="7"/>
      <c r="F17" s="23"/>
      <c r="G17" s="5">
        <f>IF(E17="x",1,0)</f>
        <v>0</v>
      </c>
    </row>
    <row r="18" spans="2:7" ht="12.75">
      <c r="B18" s="24">
        <v>7</v>
      </c>
      <c r="C18" s="8" t="s">
        <v>26</v>
      </c>
      <c r="D18" s="9"/>
      <c r="E18" s="7"/>
      <c r="F18" s="23"/>
      <c r="G18" s="5">
        <f>IF(E18="x",1,0)</f>
        <v>0</v>
      </c>
    </row>
    <row r="19" spans="2:7" ht="12.75">
      <c r="B19" s="24">
        <v>8</v>
      </c>
      <c r="C19" s="8" t="s">
        <v>33</v>
      </c>
      <c r="D19" s="9"/>
      <c r="E19" s="7"/>
      <c r="F19" s="23"/>
      <c r="G19" s="5">
        <f>IF(E19="x",3,0)</f>
        <v>0</v>
      </c>
    </row>
    <row r="20" spans="2:7" ht="22.5">
      <c r="B20" s="24">
        <v>9</v>
      </c>
      <c r="C20" s="8" t="s">
        <v>53</v>
      </c>
      <c r="D20" s="9"/>
      <c r="E20" s="7"/>
      <c r="F20" s="23"/>
      <c r="G20" s="5">
        <f>IF(E20="x",1,0)</f>
        <v>0</v>
      </c>
    </row>
    <row r="21" spans="2:7" ht="22.5">
      <c r="B21" s="24">
        <v>10</v>
      </c>
      <c r="C21" s="8" t="s">
        <v>55</v>
      </c>
      <c r="D21" s="9"/>
      <c r="E21" s="7"/>
      <c r="F21" s="23"/>
      <c r="G21" s="5">
        <f>IF(E21="x",1,0)</f>
        <v>0</v>
      </c>
    </row>
    <row r="22" spans="2:8" ht="22.5">
      <c r="B22" s="24">
        <v>11</v>
      </c>
      <c r="C22" s="8" t="s">
        <v>73</v>
      </c>
      <c r="D22" s="9"/>
      <c r="E22" s="7"/>
      <c r="F22" s="23"/>
      <c r="G22" s="5">
        <f>IF(E22="x",2,0)</f>
        <v>0</v>
      </c>
      <c r="H22" s="5" t="s">
        <v>37</v>
      </c>
    </row>
    <row r="23" spans="2:7" ht="12.75">
      <c r="B23" s="24">
        <v>12</v>
      </c>
      <c r="C23" s="8" t="s">
        <v>54</v>
      </c>
      <c r="D23" s="9"/>
      <c r="E23" s="7"/>
      <c r="F23" s="23"/>
      <c r="G23" s="5">
        <f>IF(E23="x",2,0)</f>
        <v>0</v>
      </c>
    </row>
    <row r="24" spans="2:7" ht="12.75">
      <c r="B24" s="24">
        <v>13</v>
      </c>
      <c r="C24" s="8" t="s">
        <v>27</v>
      </c>
      <c r="D24" s="9"/>
      <c r="E24" s="7"/>
      <c r="F24" s="23"/>
      <c r="G24" s="5">
        <f>IF(D24="x",3,0)</f>
        <v>0</v>
      </c>
    </row>
    <row r="25" spans="2:7" ht="12.75">
      <c r="B25" s="24">
        <v>14</v>
      </c>
      <c r="C25" s="8" t="s">
        <v>4</v>
      </c>
      <c r="D25" s="9"/>
      <c r="E25" s="7"/>
      <c r="F25" s="23"/>
      <c r="G25" s="5">
        <f aca="true" t="shared" si="0" ref="G25:G30">IF(E25="x",2,0)</f>
        <v>0</v>
      </c>
    </row>
    <row r="26" spans="2:7" ht="12.75">
      <c r="B26" s="24">
        <v>15</v>
      </c>
      <c r="C26" s="8" t="s">
        <v>5</v>
      </c>
      <c r="D26" s="9"/>
      <c r="E26" s="7"/>
      <c r="F26" s="23"/>
      <c r="G26" s="5">
        <f t="shared" si="0"/>
        <v>0</v>
      </c>
    </row>
    <row r="27" spans="2:7" ht="12.75">
      <c r="B27" s="24">
        <v>16</v>
      </c>
      <c r="C27" s="8" t="s">
        <v>6</v>
      </c>
      <c r="D27" s="9"/>
      <c r="E27" s="7"/>
      <c r="F27" s="23"/>
      <c r="G27" s="5">
        <f t="shared" si="0"/>
        <v>0</v>
      </c>
    </row>
    <row r="28" spans="2:7" ht="12.75">
      <c r="B28" s="24">
        <v>17</v>
      </c>
      <c r="C28" s="8" t="s">
        <v>7</v>
      </c>
      <c r="D28" s="9"/>
      <c r="E28" s="9"/>
      <c r="F28" s="23"/>
      <c r="G28" s="5">
        <f t="shared" si="0"/>
        <v>0</v>
      </c>
    </row>
    <row r="29" spans="2:7" ht="12.75">
      <c r="B29" s="24">
        <v>18</v>
      </c>
      <c r="C29" s="8" t="s">
        <v>8</v>
      </c>
      <c r="D29" s="9"/>
      <c r="E29" s="7"/>
      <c r="F29" s="23"/>
      <c r="G29" s="5">
        <f t="shared" si="0"/>
        <v>0</v>
      </c>
    </row>
    <row r="30" spans="2:7" ht="12.75">
      <c r="B30" s="24">
        <v>19</v>
      </c>
      <c r="C30" s="10" t="s">
        <v>81</v>
      </c>
      <c r="D30" s="9"/>
      <c r="E30" s="7"/>
      <c r="F30" s="23"/>
      <c r="G30" s="5">
        <f t="shared" si="0"/>
        <v>0</v>
      </c>
    </row>
    <row r="31" spans="2:7" ht="22.5">
      <c r="B31" s="24">
        <v>20</v>
      </c>
      <c r="C31" s="8" t="s">
        <v>30</v>
      </c>
      <c r="D31" s="11"/>
      <c r="E31" s="7"/>
      <c r="F31" s="23"/>
      <c r="G31" s="5">
        <f>IF(D31="x",3,0)</f>
        <v>0</v>
      </c>
    </row>
    <row r="32" spans="2:8" ht="12.75">
      <c r="B32" s="24">
        <v>21</v>
      </c>
      <c r="C32" s="8" t="s">
        <v>72</v>
      </c>
      <c r="D32" s="11"/>
      <c r="E32" s="12"/>
      <c r="F32" s="23"/>
      <c r="G32" s="5">
        <f>IF(E32="x",2,0)</f>
        <v>0</v>
      </c>
      <c r="H32" s="5" t="s">
        <v>37</v>
      </c>
    </row>
    <row r="33" spans="2:7" ht="12.75">
      <c r="B33" s="24">
        <v>22</v>
      </c>
      <c r="C33" s="8" t="s">
        <v>31</v>
      </c>
      <c r="D33" s="11"/>
      <c r="E33" s="7"/>
      <c r="F33" s="23"/>
      <c r="G33" s="5">
        <f>IF(D33="x",1,0)</f>
        <v>0</v>
      </c>
    </row>
    <row r="34" spans="2:7" ht="12.75">
      <c r="B34" s="24">
        <v>23</v>
      </c>
      <c r="C34" s="8" t="s">
        <v>9</v>
      </c>
      <c r="D34" s="11"/>
      <c r="E34" s="7"/>
      <c r="F34" s="23"/>
      <c r="G34" s="5">
        <f>IF(E34="x",2,0)</f>
        <v>0</v>
      </c>
    </row>
    <row r="35" spans="2:8" ht="12.75">
      <c r="B35" s="24">
        <v>24</v>
      </c>
      <c r="C35" s="8" t="s">
        <v>71</v>
      </c>
      <c r="D35" s="11"/>
      <c r="E35" s="7"/>
      <c r="F35" s="23"/>
      <c r="G35" s="5">
        <f>IF(E35="x",1,0)</f>
        <v>0</v>
      </c>
      <c r="H35" s="5" t="s">
        <v>37</v>
      </c>
    </row>
    <row r="36" spans="2:7" ht="12.75">
      <c r="B36" s="24">
        <v>27</v>
      </c>
      <c r="C36" s="8" t="s">
        <v>56</v>
      </c>
      <c r="D36" s="11"/>
      <c r="E36" s="7"/>
      <c r="F36" s="23"/>
      <c r="G36" s="5">
        <f>IF(E36="x",3,0)</f>
        <v>0</v>
      </c>
    </row>
    <row r="37" spans="2:7" ht="12.75">
      <c r="B37" s="24">
        <v>28</v>
      </c>
      <c r="C37" s="8" t="s">
        <v>10</v>
      </c>
      <c r="D37" s="11"/>
      <c r="E37" s="7"/>
      <c r="F37" s="23"/>
      <c r="G37" s="5">
        <f>IF(E37="x",2,0)</f>
        <v>0</v>
      </c>
    </row>
    <row r="38" spans="2:7" ht="12.75">
      <c r="B38" s="24">
        <v>29</v>
      </c>
      <c r="C38" s="8" t="s">
        <v>11</v>
      </c>
      <c r="D38" s="11"/>
      <c r="E38" s="7"/>
      <c r="F38" s="23"/>
      <c r="G38" s="5">
        <f>IF(E38="x",2,0)</f>
        <v>0</v>
      </c>
    </row>
    <row r="39" spans="2:7" ht="22.5">
      <c r="B39" s="24">
        <v>30</v>
      </c>
      <c r="C39" s="8" t="s">
        <v>12</v>
      </c>
      <c r="D39" s="11"/>
      <c r="E39" s="7"/>
      <c r="F39" s="23"/>
      <c r="G39" s="5">
        <f>IF(E39="x",1,0)</f>
        <v>0</v>
      </c>
    </row>
    <row r="40" spans="2:7" ht="22.5">
      <c r="B40" s="24">
        <v>31</v>
      </c>
      <c r="C40" s="8" t="s">
        <v>13</v>
      </c>
      <c r="D40" s="9"/>
      <c r="E40" s="12"/>
      <c r="F40" s="23"/>
      <c r="G40" s="5">
        <f>IF(E40="x",1,0)</f>
        <v>0</v>
      </c>
    </row>
    <row r="41" spans="2:6" ht="12.75">
      <c r="B41" s="41" t="s">
        <v>14</v>
      </c>
      <c r="C41" s="42"/>
      <c r="D41" s="9"/>
      <c r="E41" s="9"/>
      <c r="F41" s="23"/>
    </row>
    <row r="42" spans="2:7" ht="12.75" customHeight="1">
      <c r="B42" s="24">
        <v>32</v>
      </c>
      <c r="C42" s="8" t="s">
        <v>34</v>
      </c>
      <c r="D42" s="11"/>
      <c r="E42" s="7"/>
      <c r="F42" s="23"/>
      <c r="G42" s="5">
        <f>IF(E42="x",3,0)</f>
        <v>0</v>
      </c>
    </row>
    <row r="43" spans="2:7" ht="12.75">
      <c r="B43" s="24">
        <v>33</v>
      </c>
      <c r="C43" s="8" t="s">
        <v>75</v>
      </c>
      <c r="D43" s="11"/>
      <c r="E43" s="7"/>
      <c r="F43" s="25"/>
      <c r="G43" s="5">
        <f>IF(E43="x",3,0)</f>
        <v>0</v>
      </c>
    </row>
    <row r="44" spans="2:7" ht="12.75">
      <c r="B44" s="24">
        <v>34</v>
      </c>
      <c r="C44" s="8" t="s">
        <v>15</v>
      </c>
      <c r="D44" s="9"/>
      <c r="E44" s="7"/>
      <c r="F44" s="25"/>
      <c r="G44" s="5">
        <f>IF(E44="x",2,0)</f>
        <v>0</v>
      </c>
    </row>
    <row r="45" spans="2:7" ht="12.75">
      <c r="B45" s="24">
        <v>35</v>
      </c>
      <c r="C45" s="8" t="s">
        <v>57</v>
      </c>
      <c r="D45" s="9"/>
      <c r="E45" s="12"/>
      <c r="F45" s="23"/>
      <c r="G45" s="5">
        <f>IF(E45="x",1,0)</f>
        <v>0</v>
      </c>
    </row>
    <row r="46" spans="2:7" ht="12.75">
      <c r="B46" s="24">
        <v>36</v>
      </c>
      <c r="C46" s="8" t="s">
        <v>58</v>
      </c>
      <c r="D46" s="9"/>
      <c r="E46" s="7"/>
      <c r="F46" s="25"/>
      <c r="G46" s="5">
        <f>IF(E46="x",1,0)</f>
        <v>0</v>
      </c>
    </row>
    <row r="47" spans="2:6" ht="12.75">
      <c r="B47" s="41" t="s">
        <v>16</v>
      </c>
      <c r="C47" s="42"/>
      <c r="D47" s="9"/>
      <c r="E47" s="9"/>
      <c r="F47" s="23"/>
    </row>
    <row r="48" spans="2:7" ht="12.75">
      <c r="B48" s="24">
        <v>37</v>
      </c>
      <c r="C48" s="10" t="s">
        <v>82</v>
      </c>
      <c r="D48" s="9"/>
      <c r="E48" s="12"/>
      <c r="F48" s="23"/>
      <c r="G48" s="5">
        <f>IF(E48="x",2,0)</f>
        <v>0</v>
      </c>
    </row>
    <row r="49" spans="2:7" ht="12.75">
      <c r="B49" s="24">
        <v>38</v>
      </c>
      <c r="C49" s="8" t="s">
        <v>17</v>
      </c>
      <c r="D49" s="11"/>
      <c r="E49" s="7"/>
      <c r="F49" s="23"/>
      <c r="G49" s="5">
        <f>IF(E49="x",3,0)</f>
        <v>0</v>
      </c>
    </row>
    <row r="50" spans="2:7" ht="12.75">
      <c r="B50" s="24">
        <v>39</v>
      </c>
      <c r="C50" s="8" t="s">
        <v>35</v>
      </c>
      <c r="D50" s="11"/>
      <c r="E50" s="7"/>
      <c r="F50" s="23"/>
      <c r="G50" s="5">
        <f>IF(E50="x",1,0)</f>
        <v>0</v>
      </c>
    </row>
    <row r="51" spans="2:7" ht="12.75">
      <c r="B51" s="24">
        <v>40</v>
      </c>
      <c r="C51" s="10" t="s">
        <v>83</v>
      </c>
      <c r="D51" s="9"/>
      <c r="E51" s="12"/>
      <c r="F51" s="23"/>
      <c r="G51" s="5">
        <f>IF(E51="x",2,0)</f>
        <v>0</v>
      </c>
    </row>
    <row r="52" spans="2:7" ht="12.75">
      <c r="B52" s="41" t="s">
        <v>18</v>
      </c>
      <c r="C52" s="42"/>
      <c r="D52" s="9"/>
      <c r="E52" s="9"/>
      <c r="F52" s="23"/>
      <c r="G52" s="5" t="s">
        <v>37</v>
      </c>
    </row>
    <row r="53" spans="2:7" ht="12.75">
      <c r="B53" s="24">
        <v>41</v>
      </c>
      <c r="C53" s="8" t="s">
        <v>19</v>
      </c>
      <c r="D53" s="11"/>
      <c r="E53" s="7"/>
      <c r="F53" s="23"/>
      <c r="G53" s="5">
        <f>IF(E53="x",2,0)</f>
        <v>0</v>
      </c>
    </row>
    <row r="54" spans="2:7" ht="12.75">
      <c r="B54" s="24">
        <v>42</v>
      </c>
      <c r="C54" s="8" t="s">
        <v>36</v>
      </c>
      <c r="D54" s="11"/>
      <c r="E54" s="7"/>
      <c r="F54" s="23"/>
      <c r="G54" s="5">
        <f>IF(E54="x",1,0)</f>
        <v>0</v>
      </c>
    </row>
    <row r="55" spans="2:7" ht="12.75">
      <c r="B55" s="24">
        <v>43</v>
      </c>
      <c r="C55" s="8" t="s">
        <v>20</v>
      </c>
      <c r="D55" s="11"/>
      <c r="E55" s="7"/>
      <c r="F55" s="23"/>
      <c r="G55" s="5">
        <f>IF(E55="x",2,0)</f>
        <v>0</v>
      </c>
    </row>
    <row r="56" spans="2:7" ht="12.75">
      <c r="B56" s="24">
        <v>44</v>
      </c>
      <c r="C56" s="8" t="s">
        <v>21</v>
      </c>
      <c r="D56" s="11"/>
      <c r="E56" s="7"/>
      <c r="F56" s="23"/>
      <c r="G56" s="5">
        <f>IF(E56="x",3,0)</f>
        <v>0</v>
      </c>
    </row>
    <row r="57" spans="2:7" ht="12.75">
      <c r="B57" s="24">
        <v>45</v>
      </c>
      <c r="C57" s="10" t="s">
        <v>84</v>
      </c>
      <c r="D57" s="11"/>
      <c r="E57" s="7"/>
      <c r="F57" s="23"/>
      <c r="G57" s="5">
        <f>IF(E57="x",2,0)</f>
        <v>0</v>
      </c>
    </row>
    <row r="58" spans="2:7" ht="12.75">
      <c r="B58" s="41" t="s">
        <v>22</v>
      </c>
      <c r="C58" s="42"/>
      <c r="D58" s="9"/>
      <c r="E58" s="9"/>
      <c r="F58" s="23"/>
      <c r="G58" s="5" t="s">
        <v>37</v>
      </c>
    </row>
    <row r="59" spans="2:7" ht="12.75">
      <c r="B59" s="24">
        <v>46</v>
      </c>
      <c r="C59" s="8" t="s">
        <v>23</v>
      </c>
      <c r="D59" s="11"/>
      <c r="E59" s="7"/>
      <c r="F59" s="23"/>
      <c r="G59" s="5">
        <f>IF(E59="x",2,0)</f>
        <v>0</v>
      </c>
    </row>
    <row r="60" spans="2:7" ht="12.75">
      <c r="B60" s="24">
        <v>47</v>
      </c>
      <c r="C60" s="8" t="s">
        <v>24</v>
      </c>
      <c r="D60" s="11"/>
      <c r="E60" s="7"/>
      <c r="F60" s="23"/>
      <c r="G60" s="5">
        <f>IF(E60="x",2,0)</f>
        <v>0</v>
      </c>
    </row>
    <row r="61" spans="2:7" ht="12.75">
      <c r="B61" s="24">
        <v>48</v>
      </c>
      <c r="C61" s="8" t="s">
        <v>25</v>
      </c>
      <c r="D61" s="9"/>
      <c r="E61" s="12"/>
      <c r="F61" s="23"/>
      <c r="G61" s="5">
        <f>IF(E61="x",1,0)</f>
        <v>0</v>
      </c>
    </row>
    <row r="62" spans="2:6" ht="12.75">
      <c r="B62" s="41" t="s">
        <v>38</v>
      </c>
      <c r="C62" s="42"/>
      <c r="D62" s="46">
        <f>SUM(G10:G61)</f>
        <v>0</v>
      </c>
      <c r="E62" s="47"/>
      <c r="F62" s="48"/>
    </row>
    <row r="63" spans="2:6" ht="15.75" customHeight="1" thickBot="1">
      <c r="B63" s="49" t="s">
        <v>39</v>
      </c>
      <c r="C63" s="50"/>
      <c r="D63" s="43">
        <f>(85-D62)/85*100</f>
        <v>100</v>
      </c>
      <c r="E63" s="44"/>
      <c r="F63" s="45"/>
    </row>
    <row r="64" spans="2:6" ht="12.75" customHeight="1" hidden="1">
      <c r="B64" s="16"/>
      <c r="C64" s="17"/>
      <c r="D64" s="18"/>
      <c r="E64" s="19"/>
      <c r="F64" s="20"/>
    </row>
    <row r="65" spans="2:6" ht="12.75" customHeight="1">
      <c r="B65" s="16"/>
      <c r="C65" s="17"/>
      <c r="D65" s="18"/>
      <c r="E65" s="19"/>
      <c r="F65" s="20"/>
    </row>
    <row r="66" spans="2:6" ht="18.75" customHeight="1">
      <c r="B66" s="51"/>
      <c r="C66" s="13" t="s">
        <v>41</v>
      </c>
      <c r="D66" s="52" t="s">
        <v>42</v>
      </c>
      <c r="E66" s="52"/>
      <c r="F66" s="52"/>
    </row>
    <row r="67" spans="2:6" ht="18.75" customHeight="1">
      <c r="B67" s="51"/>
      <c r="C67" s="53" t="s">
        <v>43</v>
      </c>
      <c r="D67" s="51" t="s">
        <v>44</v>
      </c>
      <c r="E67" s="51"/>
      <c r="F67" s="51"/>
    </row>
    <row r="68" spans="2:6" ht="25.5" customHeight="1">
      <c r="B68" s="51"/>
      <c r="C68" s="53"/>
      <c r="D68" s="51" t="s">
        <v>45</v>
      </c>
      <c r="E68" s="51"/>
      <c r="F68" s="51"/>
    </row>
    <row r="69" spans="2:6" ht="12.75">
      <c r="B69" s="62" t="s">
        <v>52</v>
      </c>
      <c r="C69" s="14" t="s">
        <v>46</v>
      </c>
      <c r="D69" s="63" t="s">
        <v>49</v>
      </c>
      <c r="E69" s="63"/>
      <c r="F69" s="63"/>
    </row>
    <row r="70" spans="2:6" ht="12.75">
      <c r="B70" s="62"/>
      <c r="C70" s="14" t="s">
        <v>47</v>
      </c>
      <c r="D70" s="64" t="s">
        <v>50</v>
      </c>
      <c r="E70" s="64"/>
      <c r="F70" s="64"/>
    </row>
    <row r="71" spans="2:6" ht="12.75">
      <c r="B71" s="62"/>
      <c r="C71" s="14" t="s">
        <v>48</v>
      </c>
      <c r="D71" s="63" t="s">
        <v>51</v>
      </c>
      <c r="E71" s="63"/>
      <c r="F71" s="63"/>
    </row>
    <row r="72" spans="2:6" s="26" customFormat="1" ht="12.75">
      <c r="B72" s="27"/>
      <c r="C72" s="28"/>
      <c r="D72" s="29"/>
      <c r="E72" s="29"/>
      <c r="F72" s="29"/>
    </row>
    <row r="73" spans="2:6" ht="18">
      <c r="B73" s="65" t="s">
        <v>59</v>
      </c>
      <c r="C73" s="65"/>
      <c r="D73" s="65"/>
      <c r="E73" s="65"/>
      <c r="F73" s="65"/>
    </row>
    <row r="74" spans="2:6" ht="87" customHeight="1">
      <c r="B74" s="60" t="s">
        <v>60</v>
      </c>
      <c r="C74" s="30" t="s">
        <v>67</v>
      </c>
      <c r="D74" s="31"/>
      <c r="E74" s="31"/>
      <c r="F74" s="32"/>
    </row>
    <row r="75" spans="2:6" ht="30.75" customHeight="1">
      <c r="B75" s="61"/>
      <c r="C75" s="30" t="s">
        <v>66</v>
      </c>
      <c r="D75" s="31"/>
      <c r="E75" s="31"/>
      <c r="F75" s="32"/>
    </row>
    <row r="76" spans="2:6" ht="24.75" customHeight="1">
      <c r="B76" s="57" t="s">
        <v>61</v>
      </c>
      <c r="C76" s="58"/>
      <c r="D76" s="58"/>
      <c r="E76" s="58"/>
      <c r="F76" s="59"/>
    </row>
    <row r="77" spans="2:6" ht="18" customHeight="1">
      <c r="B77" s="3">
        <v>2</v>
      </c>
      <c r="C77" s="30" t="s">
        <v>62</v>
      </c>
      <c r="D77" s="31"/>
      <c r="E77" s="31"/>
      <c r="F77" s="32"/>
    </row>
    <row r="78" spans="2:6" ht="28.5" customHeight="1">
      <c r="B78" s="3">
        <v>10</v>
      </c>
      <c r="C78" s="30" t="s">
        <v>77</v>
      </c>
      <c r="D78" s="31"/>
      <c r="E78" s="31"/>
      <c r="F78" s="32"/>
    </row>
    <row r="79" spans="2:6" ht="42.75" customHeight="1">
      <c r="B79" s="3">
        <v>11</v>
      </c>
      <c r="C79" s="30" t="s">
        <v>76</v>
      </c>
      <c r="D79" s="31"/>
      <c r="E79" s="31"/>
      <c r="F79" s="32"/>
    </row>
    <row r="80" spans="2:6" ht="18" customHeight="1">
      <c r="B80" s="3">
        <v>12</v>
      </c>
      <c r="C80" s="30" t="s">
        <v>63</v>
      </c>
      <c r="D80" s="31"/>
      <c r="E80" s="31"/>
      <c r="F80" s="32"/>
    </row>
    <row r="81" spans="2:6" ht="19.5" customHeight="1">
      <c r="B81" s="3" t="s">
        <v>78</v>
      </c>
      <c r="C81" s="30" t="s">
        <v>68</v>
      </c>
      <c r="D81" s="31"/>
      <c r="E81" s="31"/>
      <c r="F81" s="32"/>
    </row>
    <row r="82" spans="2:6" ht="43.5" customHeight="1">
      <c r="B82" s="3">
        <v>22</v>
      </c>
      <c r="C82" s="30" t="s">
        <v>64</v>
      </c>
      <c r="D82" s="31"/>
      <c r="E82" s="31"/>
      <c r="F82" s="32"/>
    </row>
    <row r="83" spans="2:6" ht="38.25" customHeight="1">
      <c r="B83" s="3">
        <v>42</v>
      </c>
      <c r="C83" s="30" t="s">
        <v>80</v>
      </c>
      <c r="D83" s="31"/>
      <c r="E83" s="31"/>
      <c r="F83" s="32"/>
    </row>
    <row r="84" spans="2:6" ht="40.5" customHeight="1">
      <c r="B84" s="3">
        <v>43</v>
      </c>
      <c r="C84" s="30" t="s">
        <v>69</v>
      </c>
      <c r="D84" s="31"/>
      <c r="E84" s="31"/>
      <c r="F84" s="32"/>
    </row>
    <row r="85" spans="2:6" ht="27.75" customHeight="1">
      <c r="B85" s="3" t="s">
        <v>79</v>
      </c>
      <c r="C85" s="30" t="s">
        <v>65</v>
      </c>
      <c r="D85" s="31"/>
      <c r="E85" s="31"/>
      <c r="F85" s="32"/>
    </row>
    <row r="86" ht="31.5" customHeight="1"/>
    <row r="87" ht="33.75" customHeight="1"/>
  </sheetData>
  <sheetProtection/>
  <mergeCells count="43">
    <mergeCell ref="B8:F8"/>
    <mergeCell ref="B76:F76"/>
    <mergeCell ref="B74:B75"/>
    <mergeCell ref="C79:F79"/>
    <mergeCell ref="B69:B71"/>
    <mergeCell ref="D69:F69"/>
    <mergeCell ref="D70:F70"/>
    <mergeCell ref="D71:F71"/>
    <mergeCell ref="B73:F73"/>
    <mergeCell ref="C74:F74"/>
    <mergeCell ref="C75:F75"/>
    <mergeCell ref="B66:B68"/>
    <mergeCell ref="D66:F66"/>
    <mergeCell ref="C67:C68"/>
    <mergeCell ref="D67:F67"/>
    <mergeCell ref="D68:F68"/>
    <mergeCell ref="B10:C10"/>
    <mergeCell ref="B14:C14"/>
    <mergeCell ref="B41:C41"/>
    <mergeCell ref="D63:F63"/>
    <mergeCell ref="D62:F62"/>
    <mergeCell ref="B62:C62"/>
    <mergeCell ref="B47:C47"/>
    <mergeCell ref="B52:C52"/>
    <mergeCell ref="B58:C58"/>
    <mergeCell ref="B63:C63"/>
    <mergeCell ref="B1:B3"/>
    <mergeCell ref="D1:F1"/>
    <mergeCell ref="D2:F2"/>
    <mergeCell ref="D3:F3"/>
    <mergeCell ref="C2:C3"/>
    <mergeCell ref="D6:F6"/>
    <mergeCell ref="D5:F5"/>
    <mergeCell ref="D4:F4"/>
    <mergeCell ref="B4:B6"/>
    <mergeCell ref="C82:F82"/>
    <mergeCell ref="C84:F84"/>
    <mergeCell ref="C85:F85"/>
    <mergeCell ref="C77:F77"/>
    <mergeCell ref="C78:F78"/>
    <mergeCell ref="C80:F80"/>
    <mergeCell ref="C81:F81"/>
    <mergeCell ref="C83:F83"/>
  </mergeCells>
  <printOptions/>
  <pageMargins left="0.5905511811023623" right="0.5905511811023623" top="0.5118110236220472" bottom="0.5118110236220472" header="0.5118110236220472" footer="0.5118110236220472"/>
  <pageSetup fitToHeight="0" fitToWidth="1" horizontalDpi="600" verticalDpi="600" orientation="portrait" paperSize="9" scale="69" r:id="rId2"/>
  <rowBreaks count="1" manualBreakCount="1">
    <brk id="6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BLANGREE</dc:creator>
  <cp:keywords/>
  <dc:description/>
  <cp:lastModifiedBy>Mélanie Chacou Leprince</cp:lastModifiedBy>
  <cp:lastPrinted>2016-04-06T08:18:58Z</cp:lastPrinted>
  <dcterms:created xsi:type="dcterms:W3CDTF">2013-11-05T15:22:59Z</dcterms:created>
  <dcterms:modified xsi:type="dcterms:W3CDTF">2016-04-06T08:29:53Z</dcterms:modified>
  <cp:category/>
  <cp:version/>
  <cp:contentType/>
  <cp:contentStatus/>
</cp:coreProperties>
</file>